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85" windowWidth="15150" windowHeight="6135" activeTab="0"/>
  </bookViews>
  <sheets>
    <sheet name="REFORMULACION" sheetId="1" r:id="rId1"/>
    <sheet name="Hoja1" sheetId="2" r:id="rId2"/>
  </sheets>
  <definedNames>
    <definedName name="_xlnm.Print_Area" localSheetId="0">'REFORMULACION'!$A$1:$P$42</definedName>
    <definedName name="_xlnm.Print_Titles" localSheetId="0">'REFORMULACION'!$1:$10</definedName>
    <definedName name="Z_06653E94_4FCB_4021_81FF_1B2EDF6E8155_.wvu.Cols" localSheetId="0" hidden="1">'REFORMULACION'!#REF!</definedName>
    <definedName name="Z_06653E94_4FCB_4021_81FF_1B2EDF6E8155_.wvu.PrintArea" localSheetId="0" hidden="1">'REFORMULACION'!$A$1:$J$39</definedName>
    <definedName name="Z_06653E94_4FCB_4021_81FF_1B2EDF6E8155_.wvu.PrintTitles" localSheetId="0" hidden="1">'REFORMULACION'!$1:$10</definedName>
    <definedName name="Z_135A75B5_A6F1_4809_9041_2956FCF37FC0_.wvu.Cols" localSheetId="0" hidden="1">'REFORMULACION'!#REF!</definedName>
    <definedName name="Z_135A75B5_A6F1_4809_9041_2956FCF37FC0_.wvu.PrintArea" localSheetId="0" hidden="1">'REFORMULACION'!$A$1:$J$39</definedName>
    <definedName name="Z_135A75B5_A6F1_4809_9041_2956FCF37FC0_.wvu.PrintTitles" localSheetId="0" hidden="1">'REFORMULACION'!$1:$10</definedName>
    <definedName name="Z_1671B676_8769_43A8_8875_56AF9A90F67B_.wvu.Cols" localSheetId="0" hidden="1">'REFORMULACION'!#REF!</definedName>
    <definedName name="Z_1671B676_8769_43A8_8875_56AF9A90F67B_.wvu.PrintArea" localSheetId="0" hidden="1">'REFORMULACION'!$A$1:$J$39</definedName>
    <definedName name="Z_1671B676_8769_43A8_8875_56AF9A90F67B_.wvu.PrintTitles" localSheetId="0" hidden="1">'REFORMULACION'!$1:$10</definedName>
    <definedName name="Z_19775469_210A_4677_8046_872A9B9B20B3_.wvu.Cols" localSheetId="0" hidden="1">'REFORMULACION'!#REF!</definedName>
    <definedName name="Z_19775469_210A_4677_8046_872A9B9B20B3_.wvu.PrintArea" localSheetId="0" hidden="1">'REFORMULACION'!$A$1:$P$39</definedName>
    <definedName name="Z_19775469_210A_4677_8046_872A9B9B20B3_.wvu.PrintTitles" localSheetId="0" hidden="1">'REFORMULACION'!$1:$10</definedName>
    <definedName name="Z_19775469_210A_4677_8046_872A9B9B20B3_.wvu.Rows" localSheetId="0" hidden="1">'REFORMULACION'!$2:$2</definedName>
    <definedName name="Z_19FBC2FA_2D30_454D_A1E8_0D69BAEDE26D_.wvu.Cols" localSheetId="0" hidden="1">'REFORMULACION'!#REF!</definedName>
    <definedName name="Z_19FBC2FA_2D30_454D_A1E8_0D69BAEDE26D_.wvu.PrintArea" localSheetId="0" hidden="1">'REFORMULACION'!$A$6:$P$39</definedName>
    <definedName name="Z_19FBC2FA_2D30_454D_A1E8_0D69BAEDE26D_.wvu.PrintTitles" localSheetId="0" hidden="1">'REFORMULACION'!$6:$10</definedName>
    <definedName name="Z_1E105AC1_A708_431B_A808_2C906A1BC133_.wvu.Cols" localSheetId="0" hidden="1">'REFORMULACION'!#REF!</definedName>
    <definedName name="Z_1E105AC1_A708_431B_A808_2C906A1BC133_.wvu.PrintArea" localSheetId="0" hidden="1">'REFORMULACION'!$A$1:$P$39</definedName>
    <definedName name="Z_1E105AC1_A708_431B_A808_2C906A1BC133_.wvu.PrintTitles" localSheetId="0" hidden="1">'REFORMULACION'!$1:$10</definedName>
    <definedName name="Z_1E105AC1_A708_431B_A808_2C906A1BC133_.wvu.Rows" localSheetId="0" hidden="1">'REFORMULACION'!$2:$2</definedName>
    <definedName name="Z_1F9D5851_11AC_45A2_A929_D687E1555471_.wvu.Cols" localSheetId="0" hidden="1">'REFORMULACION'!#REF!</definedName>
    <definedName name="Z_1F9D5851_11AC_45A2_A929_D687E1555471_.wvu.Rows" localSheetId="0" hidden="1">'REFORMULACION'!$2:$2</definedName>
    <definedName name="Z_2618E33F_6D5D_42E7_9913_18DB4CAE1E56_.wvu.Cols" localSheetId="0" hidden="1">'REFORMULACION'!#REF!</definedName>
    <definedName name="Z_2618E33F_6D5D_42E7_9913_18DB4CAE1E56_.wvu.PrintArea" localSheetId="0" hidden="1">'REFORMULACION'!$A$1:$L$39</definedName>
    <definedName name="Z_2618E33F_6D5D_42E7_9913_18DB4CAE1E56_.wvu.PrintTitles" localSheetId="0" hidden="1">'REFORMULACION'!$1:$10</definedName>
    <definedName name="Z_2618E33F_6D5D_42E7_9913_18DB4CAE1E56_.wvu.Rows" localSheetId="0" hidden="1">'REFORMULACION'!$2:$2</definedName>
    <definedName name="Z_2E005A30_69DE_47DF_A408_20969EEA48C3_.wvu.Cols" localSheetId="0" hidden="1">'REFORMULACION'!#REF!</definedName>
    <definedName name="Z_2E005A30_69DE_47DF_A408_20969EEA48C3_.wvu.PrintArea" localSheetId="0" hidden="1">'REFORMULACION'!$A$1:$P$39</definedName>
    <definedName name="Z_2E005A30_69DE_47DF_A408_20969EEA48C3_.wvu.PrintTitles" localSheetId="0" hidden="1">'REFORMULACION'!$1:$10</definedName>
    <definedName name="Z_2E005A30_69DE_47DF_A408_20969EEA48C3_.wvu.Rows" localSheetId="0" hidden="1">'REFORMULACION'!$2:$2</definedName>
    <definedName name="Z_4BE253F1_5693_4371_B81B_F50D14FA0F70_.wvu.Cols" localSheetId="0" hidden="1">'REFORMULACION'!#REF!</definedName>
    <definedName name="Z_4BE253F1_5693_4371_B81B_F50D14FA0F70_.wvu.PrintArea" localSheetId="0" hidden="1">'REFORMULACION'!$A$1:$P$39</definedName>
    <definedName name="Z_4BE253F1_5693_4371_B81B_F50D14FA0F70_.wvu.PrintTitles" localSheetId="0" hidden="1">'REFORMULACION'!$1:$10</definedName>
    <definedName name="Z_4BE253F1_5693_4371_B81B_F50D14FA0F70_.wvu.Rows" localSheetId="0" hidden="1">'REFORMULACION'!$2:$2</definedName>
    <definedName name="Z_51B8CABB_2B7D_4B0B_825E_C5690C84BDEE_.wvu.Cols" localSheetId="0" hidden="1">'REFORMULACION'!#REF!</definedName>
    <definedName name="Z_51B8CABB_2B7D_4B0B_825E_C5690C84BDEE_.wvu.PrintArea" localSheetId="0" hidden="1">'REFORMULACION'!$A$1:$P$39</definedName>
    <definedName name="Z_51B8CABB_2B7D_4B0B_825E_C5690C84BDEE_.wvu.PrintTitles" localSheetId="0" hidden="1">'REFORMULACION'!$1:$10</definedName>
    <definedName name="Z_51B8CABB_2B7D_4B0B_825E_C5690C84BDEE_.wvu.Rows" localSheetId="0" hidden="1">'REFORMULACION'!$2:$2</definedName>
    <definedName name="Z_52DDD812_AAA8_4753_A099_EFA676FDFC09_.wvu.Cols" localSheetId="0" hidden="1">'REFORMULACION'!#REF!</definedName>
    <definedName name="Z_52DDD812_AAA8_4753_A099_EFA676FDFC09_.wvu.PrintArea" localSheetId="0" hidden="1">'REFORMULACION'!$A$1:$P$39</definedName>
    <definedName name="Z_52DDD812_AAA8_4753_A099_EFA676FDFC09_.wvu.PrintTitles" localSheetId="0" hidden="1">'REFORMULACION'!$1:$10</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'REFORMULACION'!$A$6:$J$39</definedName>
    <definedName name="Z_7E486EE9_3C4A_4355_B030_CAA1E35EF9E5_.wvu.PrintTitles" localSheetId="0" hidden="1">'REFORMULACION'!$6:$10</definedName>
    <definedName name="Z_8764E2C8_32ED_4915_A801_5DAE51B1886C_.wvu.Cols" localSheetId="0" hidden="1">'REFORMULACION'!#REF!</definedName>
    <definedName name="Z_8764E2C8_32ED_4915_A801_5DAE51B1886C_.wvu.PrintArea" localSheetId="0" hidden="1">'REFORMULACION'!$A$1:$P$39</definedName>
    <definedName name="Z_8764E2C8_32ED_4915_A801_5DAE51B1886C_.wvu.PrintTitles" localSheetId="0" hidden="1">'REFORMULACION'!$1:$10</definedName>
    <definedName name="Z_8764E2C8_32ED_4915_A801_5DAE51B1886C_.wvu.Rows" localSheetId="0" hidden="1">'REFORMULACION'!$2:$2</definedName>
    <definedName name="Z_A062483F_8FAF_448E_B1E4_7EF100143419_.wvu.Cols" localSheetId="0" hidden="1">'REFORMULACION'!#REF!</definedName>
    <definedName name="Z_A062483F_8FAF_448E_B1E4_7EF100143419_.wvu.PrintArea" localSheetId="0" hidden="1">'REFORMULACION'!$A$1:$P$39</definedName>
    <definedName name="Z_A062483F_8FAF_448E_B1E4_7EF100143419_.wvu.PrintTitles" localSheetId="0" hidden="1">'REFORMULACION'!$1:$10</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'REFORMULACION'!$A$1:$J$39</definedName>
    <definedName name="Z_A0E2DD09_0736_4858_AABC_BA2719E8EDE9_.wvu.PrintTitles" localSheetId="0" hidden="1">'REFORMULACION'!$1:$10</definedName>
    <definedName name="Z_A287E002_5959_46F3_BF1E_035CB1BE970E_.wvu.Cols" localSheetId="0" hidden="1">'REFORMULACION'!#REF!</definedName>
    <definedName name="Z_A287E002_5959_46F3_BF1E_035CB1BE970E_.wvu.PrintArea" localSheetId="0" hidden="1">'REFORMULACION'!$A$1:$J$39</definedName>
    <definedName name="Z_A287E002_5959_46F3_BF1E_035CB1BE970E_.wvu.PrintTitles" localSheetId="0" hidden="1">'REFORMULACION'!$1:$10</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'REFORMULACION'!$6:$10</definedName>
    <definedName name="Z_B3582950_A05F_4AD9_B23B_291336E17986_.wvu.Cols" localSheetId="0" hidden="1">'REFORMULACION'!#REF!</definedName>
    <definedName name="Z_B3582950_A05F_4AD9_B23B_291336E17986_.wvu.PrintArea" localSheetId="0" hidden="1">'REFORMULACION'!$A$6:$P$39</definedName>
    <definedName name="Z_B3582950_A05F_4AD9_B23B_291336E17986_.wvu.PrintTitles" localSheetId="0" hidden="1">'REFORMULACION'!$6:$10</definedName>
    <definedName name="Z_BDF41C6E_26E6_4EB0_8017_9E7DBAD405A0_.wvu.Cols" localSheetId="0" hidden="1">'REFORMULACION'!#REF!</definedName>
    <definedName name="Z_BDF41C6E_26E6_4EB0_8017_9E7DBAD405A0_.wvu.Rows" localSheetId="0" hidden="1">'REFORMULACION'!$2:$2</definedName>
    <definedName name="Z_BF7F9069_6D39_4291_8D27_25769E1B9D68_.wvu.Cols" localSheetId="0" hidden="1">'REFORMULACION'!#REF!</definedName>
    <definedName name="Z_BF7F9069_6D39_4291_8D27_25769E1B9D68_.wvu.PrintTitles" localSheetId="0" hidden="1">'REFORMULACION'!$1:$10</definedName>
    <definedName name="Z_C2C06E4B_5958_4AFD_A4D6_C54AEF97F404_.wvu.Cols" localSheetId="0" hidden="1">'REFORMULACION'!#REF!</definedName>
    <definedName name="Z_C2C06E4B_5958_4AFD_A4D6_C54AEF97F404_.wvu.PrintArea" localSheetId="0" hidden="1">'REFORMULACION'!$A$1:$P$39</definedName>
    <definedName name="Z_C2C06E4B_5958_4AFD_A4D6_C54AEF97F404_.wvu.PrintTitles" localSheetId="0" hidden="1">'REFORMULACION'!$1:$10</definedName>
    <definedName name="Z_C2C06E4B_5958_4AFD_A4D6_C54AEF97F404_.wvu.Rows" localSheetId="0" hidden="1">'REFORMULACION'!$2:$2</definedName>
    <definedName name="Z_C94C482F_EA2C_4DEC_9A12_FFEF49C855D4_.wvu.Cols" localSheetId="0" hidden="1">'REFORMULACION'!#REF!</definedName>
    <definedName name="Z_C94C482F_EA2C_4DEC_9A12_FFEF49C855D4_.wvu.PrintArea" localSheetId="0" hidden="1">'REFORMULACION'!$A$1:$P$39</definedName>
    <definedName name="Z_C94C482F_EA2C_4DEC_9A12_FFEF49C855D4_.wvu.PrintTitles" localSheetId="0" hidden="1">'REFORMULACION'!$1:$10</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'REFORMULACION'!$6:$10</definedName>
    <definedName name="Z_D46283FE_54D8_4BC5_A287_B0DE3C54554A_.wvu.Cols" localSheetId="0" hidden="1">'REFORMULACION'!#REF!</definedName>
    <definedName name="Z_D46283FE_54D8_4BC5_A287_B0DE3C54554A_.wvu.PrintArea" localSheetId="0" hidden="1">'REFORMULACION'!$A$1:$J$39</definedName>
    <definedName name="Z_D46283FE_54D8_4BC5_A287_B0DE3C54554A_.wvu.PrintTitles" localSheetId="0" hidden="1">'REFORMULACION'!$1:$10</definedName>
    <definedName name="Z_D46283FE_54D8_4BC5_A287_B0DE3C54554A_.wvu.Rows" localSheetId="0" hidden="1">'REFORMULACION'!$2:$2</definedName>
    <definedName name="Z_D8D5FE70_C02F_46BD_892C_0946E4A6D461_.wvu.Cols" localSheetId="0" hidden="1">'REFORMULACION'!#REF!,'REFORMULACION'!#REF!</definedName>
    <definedName name="Z_D8D5FE70_C02F_46BD_892C_0946E4A6D461_.wvu.PrintTitles" localSheetId="0" hidden="1">'REFORMULACION'!$6:$10</definedName>
    <definedName name="Z_E6CE9F3E_D7CD_4179_832F_E4F755FD74C1_.wvu.Cols" localSheetId="0" hidden="1">'REFORMULACION'!#REF!,'REFORMULACION'!#REF!</definedName>
    <definedName name="Z_E6CE9F3E_D7CD_4179_832F_E4F755FD74C1_.wvu.PrintArea" localSheetId="0" hidden="1">'REFORMULACION'!$A$6:$J$39</definedName>
    <definedName name="Z_E6CE9F3E_D7CD_4179_832F_E4F755FD74C1_.wvu.PrintTitles" localSheetId="0" hidden="1">'REFORMULACION'!$6:$10</definedName>
    <definedName name="Z_ED8FC727_C9E3_40D8_98E4_F9318B6A1FE2_.wvu.Cols" localSheetId="0" hidden="1">'REFORMULACION'!#REF!</definedName>
    <definedName name="Z_ED8FC727_C9E3_40D8_98E4_F9318B6A1FE2_.wvu.PrintArea" localSheetId="0" hidden="1">'REFORMULACION'!$A$1:$J$39</definedName>
    <definedName name="Z_ED8FC727_C9E3_40D8_98E4_F9318B6A1FE2_.wvu.PrintTitles" localSheetId="0" hidden="1">'REFORMULACION'!$1:$10</definedName>
    <definedName name="Z_F1DE7670_EF04_4B18_98ED_C7FFE203B94E_.wvu.Cols" localSheetId="0" hidden="1">'REFORMULACION'!#REF!</definedName>
    <definedName name="Z_F1DE7670_EF04_4B18_98ED_C7FFE203B94E_.wvu.PrintArea" localSheetId="0" hidden="1">'REFORMULACION'!$A$1:$P$39</definedName>
    <definedName name="Z_F1DE7670_EF04_4B18_98ED_C7FFE203B94E_.wvu.PrintTitles" localSheetId="0" hidden="1">'REFORMULACION'!$1:$10</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<sst xmlns="http://schemas.openxmlformats.org/spreadsheetml/2006/main" count="210" uniqueCount="145">
  <si>
    <t>Oficina Asesora de Planeación y Sistemas</t>
  </si>
  <si>
    <t>PRODUCTO(S)</t>
  </si>
  <si>
    <t>RESPONSABLE</t>
  </si>
  <si>
    <t>% AVANCE - RESULTADO DEL INDICADOR</t>
  </si>
  <si>
    <t>Matriz DOFA actualizada</t>
  </si>
  <si>
    <t>FECHA INICIO</t>
  </si>
  <si>
    <t>FECHA FINALIZACIÓN</t>
  </si>
  <si>
    <t>INDICADOR</t>
  </si>
  <si>
    <t xml:space="preserve">Jornada de Socialización - Registro de asistencia  </t>
  </si>
  <si>
    <t>Matriz DOFA actualizada.</t>
  </si>
  <si>
    <t>Jornada de socialización adelantada</t>
  </si>
  <si>
    <t>ACTIVIDAD</t>
  </si>
  <si>
    <t>No.</t>
  </si>
  <si>
    <t>INDICADORES</t>
  </si>
  <si>
    <t>SUBSISTEMA</t>
  </si>
  <si>
    <t>COMPONENTE</t>
  </si>
  <si>
    <t>ELEMENTO</t>
  </si>
  <si>
    <t>AMBIENTE DE CONTROL</t>
  </si>
  <si>
    <t>ADMINISTRACIÓN DE RIESGOS</t>
  </si>
  <si>
    <t>CONTEXTO ESTRATÉGICO</t>
  </si>
  <si>
    <t>CONTRO DE GESTIÓN</t>
  </si>
  <si>
    <t>ACTIVIDADES DE CONTROL</t>
  </si>
  <si>
    <t>MANUAL DE PROCEDIMIENTOS</t>
  </si>
  <si>
    <t>CONTROL DE EVALUACIÓN</t>
  </si>
  <si>
    <t>Hojas de vida de indicadores elaboradas, aprobadas y publicadas</t>
  </si>
  <si>
    <t>No. De Hojas de Vida de Indicadores aprobadas / No. Total de Indicadores Estratégicos y por Proceso aprobados</t>
  </si>
  <si>
    <t>Planes de Mejoramiento  Formulados</t>
  </si>
  <si>
    <t>Revisó: Mauricio Villaneda Jiménez</t>
  </si>
  <si>
    <t>Redifinición del diagnostico interno y externo "Matriz DOFA 2012".</t>
  </si>
  <si>
    <t>Procedimientos Actualizados</t>
  </si>
  <si>
    <t>Actualización de procedimentos</t>
  </si>
  <si>
    <t>Jefe Oficina Asesora de Planeación y Sistemas</t>
  </si>
  <si>
    <t>SEGUIMIENTO CONTROL INTERNO</t>
  </si>
  <si>
    <t>No. Planes de Mejoramiento elaborados y enviados a GTH / No. Planes de Mejoramiento a formular</t>
  </si>
  <si>
    <t>SECRETARIA GENERAL</t>
  </si>
  <si>
    <t>SUBDIRECTOR PRESTACIONES SOCIALES</t>
  </si>
  <si>
    <t>COORDINADOR GIT BIENES, COMPRAS Y SERVICIOS ADMINISTRATIVOS</t>
  </si>
  <si>
    <t>COORDINADOR GIT GESTIÓN PRESTACIÓN SERVICIOS DE SALUD</t>
  </si>
  <si>
    <t>SUBDIRECTOR PRESTACIONES SOCIALES - AFILIACIONES</t>
  </si>
  <si>
    <t xml:space="preserve">Establecer los planes de mejoramiento individual como producto de la evaluación de desempeño laboral  vigencias Febrero de 2012 a Enero de 2013 </t>
  </si>
  <si>
    <t>No. Planes de Mejoramiento Recibidos en GTH / No. Planes de Mejoramiento a Recibir</t>
  </si>
  <si>
    <t>ACUERDOS, COMPROMISOS Y/O PROTOCOLOS ÉTICOS</t>
  </si>
  <si>
    <t xml:space="preserve">NURY NAVARRO  HERNANDEZ  / ROSELYS SILVA CUADRADO / DEL GRUPO INTERNO DE ATENCIÓN AL USUARIO Y GESTIÓN GESTIÓN </t>
  </si>
  <si>
    <t>Aprobación   mediante acto administrativo  y socilaización del procedimiento  CONTROL DE LA GESTIÓN DE QUEJAS Y RECLAMOS CONSOLIDADO NACIONAL.</t>
  </si>
  <si>
    <t xml:space="preserve">Procedimiento adoptado  por acto administrtivo </t>
  </si>
  <si>
    <t>DIRECCIONAMIENTO ESTRATÉGICO Y PROCESOS INVOLUCRADOS / MAURICIO VILLANEDA JIMENEZ /  AIDA SALAZAR TINOCO / CARLOS HABIB</t>
  </si>
  <si>
    <t xml:space="preserve">Digitalización del archivo central (36.000 carpetas) y/o Historias clínicas de fallecidos división Pacífico (5.400 expedientes) </t>
  </si>
  <si>
    <t>Capacitación del personal asignado</t>
  </si>
  <si>
    <t>Diseño y avance  del plan de trabajo para la digitalización de las unidades documentales</t>
  </si>
  <si>
    <t>Registro de asistencia</t>
  </si>
  <si>
    <t>Tres informes de avance</t>
  </si>
  <si>
    <t xml:space="preserve">Consolidar el Diagnóstico Estratégico del Riesgo, con base en la identificación de los factores internos y externos de riesgo </t>
  </si>
  <si>
    <t>RESPONSABLES DE TODOS LOS PROCESOS / DR. MAURICIO VILLANEDA JIMENEZ / CARLOS HABIB- MEDICIÓN Y MEJORA</t>
  </si>
  <si>
    <t xml:space="preserve">Elaboración de hojas de vida de </t>
  </si>
  <si>
    <t xml:space="preserve">Capacitación  Sobre indicadores Estratégicos y por procesos </t>
  </si>
  <si>
    <t xml:space="preserve">Fortalecimiento del sistema de medición de la gestión institucional :Elaborar las hojas de vida de los indicadores estraégicos y por procesos y redefinición de los indicadores para los procesos que lo requieran. </t>
  </si>
  <si>
    <t>COORDINADORA GRUPO INTERNO DE TRABAJO GESTIÓN DOCUMENTAL Y ATENCIÓN AL USUARIO HUGO ALEJANDRO OÑATE</t>
  </si>
  <si>
    <t>ACUERDOS, COMPROMISOS O PROTOCOLOS ÉTICOS</t>
  </si>
  <si>
    <t xml:space="preserve">GESTIÓN SERVICIOS DE SALUD /  GESTIÓN PRESTACIONES ECONÓMICAS / GESTION DE SERVICIOS ADMINISTRATIVOS / GESTIÓN TALENTO HUMANO / ATENCIÓN AL USUARIO / </t>
  </si>
  <si>
    <t>Refinición de la Matriz DOFA 2013</t>
  </si>
  <si>
    <t>CONTROL ESTRATÉGICO</t>
  </si>
  <si>
    <t>Consolidó: Yajaira K. Gónzalez Peláez</t>
  </si>
  <si>
    <t>DESCRIPCION DE AVANCE BIMESTRE NOVIEMBRE - DICIEMBRE DE 2013</t>
  </si>
  <si>
    <t xml:space="preserve">PRODUCTO NO CONFORME </t>
  </si>
  <si>
    <t>MEDICIÓN Y MEJORA / (DR. MAURICIO VILLANEDA JIMENEZ / CARLOS HABIB OLIVELLA)</t>
  </si>
  <si>
    <t>Procedimiento Actualizado</t>
  </si>
  <si>
    <t>COORDINADORA GRUPO INTERNO DE TRABAJO GESTIÓN DOCUMENTAL Y ATENCIÓN AL CIUDADANO / HUGO ALEJANDRO OÑATE</t>
  </si>
  <si>
    <t>PQRS</t>
  </si>
  <si>
    <t>Filtrar las quejas y enlazar los datos de las PQRS</t>
  </si>
  <si>
    <t>Realizar seguimiento a las PQRS desde que se radican hasta darle una respuesta</t>
  </si>
  <si>
    <t>Actualizar el formato de petición, quejas, reclamos y sugerencias (MIAAUOAUFO12)</t>
  </si>
  <si>
    <t>No. De quejas filtradas / No de quejas recibidas.</t>
  </si>
  <si>
    <t>Formato adoptado por acto administrativo</t>
  </si>
  <si>
    <t>No. De segumientos realizados de las PQRS / No. De seguimientos a realizar a las PQRS</t>
  </si>
  <si>
    <t>Aprobación   mediante acto administrativo  y socilaización del formato de petición, quejas, reclamos y sugerencias.</t>
  </si>
  <si>
    <t>Seguimiento PQRS</t>
  </si>
  <si>
    <t>No. De procesos citados y capacitados / No de procesos a citar y capacitar</t>
  </si>
  <si>
    <t>Capacitacion de los procesos que intervienen</t>
  </si>
  <si>
    <t>Evolucion de Sistema Integrado de Gestión de Calidad</t>
  </si>
  <si>
    <t>Presentar en las Revisiones por Dirección cuadros con datos para mostrar la evolución del Sistema Integrado de Gestión de Calidad al momento de la revisión.</t>
  </si>
  <si>
    <t>Presentar en las Revisiones por Dirección los hallazgos que no han sido documentados en terminos de oportunidad, y los que se encuentran con la fecha vencida y no se han cumplido</t>
  </si>
  <si>
    <t>No De hallazgos sin documentar / No de hallazgos a documentar</t>
  </si>
  <si>
    <t>MEDICIÓN Y MEJORA / (DR. MAURICIO VILLANEDA JIMENEZ / CARLOS HABIB OLIVELLA / AIDA ISABEL SALAZAR  TINOCO)</t>
  </si>
  <si>
    <t>Hallazgos documentados oportunamente</t>
  </si>
  <si>
    <t>Hallazgos documentados oportunamente en el Plan de Mejoramiento y Plan de manejo de Riesgo</t>
  </si>
  <si>
    <t>COORDINADOR GIT GESTION DE TALENTO HUMANO (CONSOLIDADO)</t>
  </si>
  <si>
    <t>SEGUMIENTO Y EVALUACIÓN INDEPENDIENTE / (Dr. JAIME ESCOBAR)</t>
  </si>
  <si>
    <t>Presentar despues de la Re certtificación del Sistema de Gestión de Calidad una propuesta a la oficina Asesora de Planeación y Sistemas de acuerdo a la Ley, para realizar modificación de auditorias que se llevan a cabo dentro de la Entidad</t>
  </si>
  <si>
    <t>Propuesta</t>
  </si>
  <si>
    <t>Propuesta presentada</t>
  </si>
  <si>
    <t>Capacitar a los auditores de calidad en la documentacion de acciones correctivas y preventivas</t>
  </si>
  <si>
    <t>DIRECCIONAMIENTO ESTRATÉGICO  / (DR. MAURICIO VILLANEDA JIMENEZ / CARLOS HABIB / AIDA SALAZAR TINOCO)</t>
  </si>
  <si>
    <t xml:space="preserve">Citar a los procesos que intervienen en el producto no conforme, informar sobre sus falencias, y capacitarlos para el diligenciamiento de los formatos. </t>
  </si>
  <si>
    <t>Tabla del estado de las acciones correctivas</t>
  </si>
  <si>
    <t>N/A</t>
  </si>
  <si>
    <t>No ha sido asignado los recursos tecnológicos y humanos para el incio de esta actividad.</t>
  </si>
  <si>
    <t>Eseta actividad se le dara inicio  durante el proximo periodo ya que la capacitacion solo se termino hasta el 9 de dciciembre y no se cuenta con el tiempo suficiente para terminar la actividad.</t>
  </si>
  <si>
    <t>Esta actividad se ejecutara una vez se establezcan los nuevos indicadores de la entidad.</t>
  </si>
  <si>
    <t>La tabla del estado de las acciones correctiva ya se diseño y se esta alimentando con datos reales y precisos para evidenciar el estado real de las acciones correctivas el dia de la realizacion de la revision por la direccion. Ésta está en responsabilidad del profesional a cargo de las acciones correctivas de la Oficina Asesora de Planeacion y Sisitemas.</t>
  </si>
  <si>
    <t xml:space="preserve">Para el periodo de Evaluación 2012-2013, Gestión de Talento Humano recibió veintiún (21) PMI de los veintisiete (27) a formular. Está pendiente la concertación de los PMI correspondientes a: Héctor Ruiz, Angie C. Rincón,  Luis A Segura, Nage Aun Quicena, Isabel C. Gallo, y Sergio Velez.
Para el periodo de Evaluación 2013-2014 y de acuerdo con las 54  EDL recibidas en GTH, se debían formular siete (7) PMI; de los cuales fue recibido uno: Dr. Benjamín Herrera Vesga.
</t>
  </si>
  <si>
    <t>Al 30 de Octubre de 2013 la actualización de los 18 procedimientos de Gestión de Talento Humano del antiguo SIP, se encuentra al 100%, lo cual se evidencia en las  Resoluciones Nos. 5962, del 27 de Diciembre de 2012 y 4077 del 15 de Octubre de 2013.</t>
  </si>
  <si>
    <t xml:space="preserve">El día 10 de diciembre se llevo a cabo la capacitación y reinducción,  sobre el tema del servicio y/o producto no conforme, evidencia que se encuentra archivada por el GIT Gestion del Talento Humano en la carpeta programa de capacitacion formacion y bienestar social TRD 2107101. </t>
  </si>
  <si>
    <t xml:space="preserve">El día 10 de diciembre de 2013 se llevo a cabo la capacitación a  los Auditores de Calidad en la documentación de acciones correctivas y preventivas evidencia que se encuentra archivada por el GIT Gestion del Talento Humano en la carpeta programa de capacitacion formacion y bienestar social TRD 2107101. </t>
  </si>
  <si>
    <t xml:space="preserve">Actualizar el procedimiento PEMYMOPSPT08 "Control de Servicio No Conforme" </t>
  </si>
  <si>
    <t>El procedimiento Control de Servicio No Conforme (PEMYMOPSPT08) cuenta con revisión técnica y se estan realizando los ajustes pertinentes para llevarlo al proximo comité, evidencia que se puede cotejar en el correo electronico del funcionario Carlos Habib recibido el dia 4 de diciembre de 2013.</t>
  </si>
  <si>
    <t>PLAN DE MEJORAMIENTO Y PLAN DE MANEJO DE RIESGOS</t>
  </si>
  <si>
    <t>No aplica para el periodo evaluado</t>
  </si>
  <si>
    <t>Durante los dia 2,,3,4 y 9 de diciembre del 2013 se realizo la capacitacion sobre el tema de indicadores a 30 funcionaros de la entidad de diferentes procesos , Actividad que se soporta con la lista de asistencia a eventos y archivada por GITGstion del Talento Humano carpeta programa de capacitacion formacion y bienestar social trd 2107101.</t>
  </si>
  <si>
    <t>La matriz DOFA de la entidad referente al año 2013, fue aprobada mediante la resolución 5700 del 20 de diciembre de 2013.</t>
  </si>
  <si>
    <t>Despues de la capacitación recibida por el DAFP se realizo la integración del DOFA con la Guia de Administración del Riesgo de la entidad, la cual fue aprobada mediante resolución 5700 del 20 de Diciembre de 2013.</t>
  </si>
  <si>
    <t>Actualización del procediemiento CONTROL DE LA GESTIÓN DE QUEJAS Y RECLAMOS CONSOLIDADO NACIONAL (MIAAUGUDPT04).</t>
  </si>
  <si>
    <t>En el mes de noviembre de 2013 se logro concertar el Plan de Mejoramiento Individual con el Dr. Benjamin Herrera, el cual fue firmado por el citado doctor el 28 de noviembre en reunión de la ciudad de Santa Marta y remitido a Oficina de Talento Humano mediante oficio 20133400087833 de 3 de diciembre de 2013, para un cumplimiento del 100% de los planes de mejoramiento definidos. En la Coordinación del GIT de Prestación de Servicios de Salyd, el unico Plan de Mejoramiento a definir era el correspondiente al Dr. Benjamin Herrera.</t>
  </si>
  <si>
    <t>En el periodo no se ha realizado actualizacion del formato porque el funcionario encargado de actualizar los documentos del SISTEMA INTEGRAL DE GESTIÓN (MECI-CALIDAD) no tenia conocimiento de este compromiso.</t>
  </si>
  <si>
    <t>No se presento reporte</t>
  </si>
  <si>
    <t>% DE CUMPLIMIENTO DEL  INDICADOR DESPUES DEL SEGUIMIENTO</t>
  </si>
  <si>
    <t>FECHA DE VERIFICACIÓN</t>
  </si>
  <si>
    <t>AUDITOR</t>
  </si>
  <si>
    <t>VERSIÓN: 1,0</t>
  </si>
  <si>
    <t xml:space="preserve">SISTEMA INTEGRAL DE GESTIÓN (MECI - CALIDAD) </t>
  </si>
  <si>
    <t xml:space="preserve">FORMATO PLAN DE FORTALECIMIENTO Y MANTENIMIENTO DEL SISTEMA INTEGRAL DE GESTION (MECI - CALIDAD)    </t>
  </si>
  <si>
    <t>CODIGO: ESDESOPSFO20</t>
  </si>
  <si>
    <t>FECHA DE ACTUALIZACIÓN:  Octubre 15 de 2013</t>
  </si>
  <si>
    <t>FONDO DE PASIVO SOCIAL DE FERROCARRILES NACIONALES DE COLOMBIA</t>
  </si>
  <si>
    <t>REPRESENTANTE LEGAL: (NOMBRE COMPLETO)</t>
  </si>
  <si>
    <t xml:space="preserve">FORMATO PLAN DE FORTALECIMIENTO Y MANTENIMIENTO DEL SISTEMA INTEGRAL DE GESTION (MECI - CALIDAD)   </t>
  </si>
  <si>
    <t>Gestion de servicios Administrativos de los nueve planes de mejoramiento individual, formulo 7 quedando pendiente 2.</t>
  </si>
  <si>
    <t>A la fecha del seguimiento no se evidencia la presentacion del PMI de Luis Segura y la EDL de la funcionaria Sara Martinez Balcero</t>
  </si>
  <si>
    <t xml:space="preserve">LINA ALEJANDRA MORALES </t>
  </si>
  <si>
    <t>Para el perido de evaluación 2012-2013 Gestion TH no ha recibido los PMI de  Héctor Ruiz, Angie C. Rincón,  Luis A Segura, Nage Aun Quicena, Isabel C. Gallo, y Sergio Velez.</t>
  </si>
  <si>
    <t xml:space="preserve">A la fecha del seguimiento no se evidencia la presentación de los PMI de Nage Aun Quicena, Isabel C. Gallo, y Sergio Velez. </t>
  </si>
  <si>
    <t>A la fecha del seguimiento no se evidencia la presentación de los PMI Héctor Ruiz, Angie C. Rincón</t>
  </si>
  <si>
    <t>se evidencia mediante resolucion 5377 de 9/12/2013 actualizacion del procedimiento "CONTROL DE LA GESTION D ELAS PQRSD CONSOLIDADO NACIONAL" con codigo: MIAAUGUDPT04 en version 3,0 al igual que acta No. 17 del 16/12/2013 de socializacion del mismo y correo del mismo dia donde se da a conocer a las divisiones.</t>
  </si>
  <si>
    <t xml:space="preserve"> El proceso de Atención al Ciudadano a realizado la actualizacion del procedimiento MIAAUGUDPT04 CONTROL DE LA GESTIÓN DE QUEJAS Y RECLAMOS CONSOLIDADO NACIONAL en la ampliacion de 10 a 15 dias habiles y restructuración de actividades, cual fue aprobado mediante acto administrativo resolucion 5377 de 09/12/2013 denominado MIAAUGUDPT04 CONTROL DE LA GESTIÓN DE LAS PQRSD CONSOLIDADO NACIONAL y socializado  mediante el acta n° 17 y por correo electronico de 16/12/2013  a cada uno de las divisione y todos los funcionario de la entidad para su conocimiento e implementacion . </t>
  </si>
  <si>
    <t>A la fecha del seguimiento no se evidencia la Actualización  del formato de petición, quejas, reclamos y sugerencias (MIAAUOAUFO12)</t>
  </si>
  <si>
    <r>
      <t>Durante el periodo se filtrando 452 queja y se recibieron 452 quejas se puede evidenciar en el carpeta magnetica quejas 2013.</t>
    </r>
    <r>
      <rPr>
        <sz val="28"/>
        <rFont val="Arial Narrow"/>
        <family val="2"/>
      </rPr>
      <t xml:space="preserve"> </t>
    </r>
  </si>
  <si>
    <t>Durante el periodo evaluado se realizaron  4 segumiento de las PQRS y ademas se tiene una base de dato donde indica la fecha de llegada de la queja y esta maneja se hace segumiento diario porque se especifica cuales estan pendiente.  Correo electronico roselyss@fondo</t>
  </si>
  <si>
    <t>Se puede evidenciar que el proceso de Atencion al Ciudadano recibe mensualmente las quejas correspondientes a cada una de las divisiones y son consolidadad para la presentacion del informe trimestral motivo por el cual se da por terminada la actividad.</t>
  </si>
  <si>
    <t>se evidencian las listas de asistencia a la capacitacitacion de indicadores de los dias 2,3,4y 9 de diciembre de 2013 en el AZ programa de capacitacion formacion y bienestar social TRD 2107101.</t>
  </si>
  <si>
    <t>Esta actividad se le dara inicio  durante el proximo periodo ya que la capacitacion solo se termino hasta el 9 de dciciembre y no se cuenta con el tiempo suficiente para terminar la actividad.</t>
  </si>
  <si>
    <t>Para el bimestre informado se evidencia mediante resolución No, 5962 de 27/12/2012 se evidencio la actualización de los procedimientos correspondientes al antiguo SIP con codigo: 1) 05090206; 2) 05090207; 3) 05090224; 4) 05090225; 5) 05090201; 6) 05090217. para un total de 6 procedimientos del antiguo SIP actualizados pertenecientes al proceso de Talento Humano.  quedan pendientes por actualizar en el antiguo SIP 16 procedimientos pertenecientes a Servicios Administrativos, Secretaria General, Prestaciones Sociales, Salud y Recursos Financieros.</t>
  </si>
  <si>
    <t>Realizar la actualización  y/o eliminación de los procedimientos  que aún se encuentran publicados en  antiguo SIP(34 procedimientos)</t>
  </si>
  <si>
    <t>En la carpeta de TH  programa de capacitacion formacion y bienestar social TRD 207101 se evidencia la lista de convocados a la capacitacion "documentacion de acciones correctivas y preventivas" de los cuales se incluyen 20 auditores de calidad de 31 auditores que a la fecha se registran en el listado de auditores de calidad certificados, motivo por el cual se solicita capacitar a los auditores de calidad pendientes.</t>
  </si>
  <si>
    <t>El procedimiento "Control de Servicios no Conforme (PEMYMOPSPT08)" se encuentra actualmente en modificacion por parte de los funcionarios de de la Oficina Asesora de Planeacion y Sistemas, evidencia que se en cuentra en manos del funcionario Carlos Habib y a la fecha no se ha culminado al 100%</t>
  </si>
  <si>
    <t xml:space="preserve">en la carpeta de TH  programa de capacitacion formacion y bienestar social TRD 207101 se evidencia la lista de convocados y de asistencia a la capacitacion "servicio y/o producto no conforme" realizado el dia 10/12/2013.  Se aclara que la capacitacion fue realizaba con base en el procedimiento que actualmente se encuentra aprobado; una vez se culmine la actualizacion del mismo y sea adoptado al sistema se requiere de una nueva capacitacion </t>
  </si>
  <si>
    <t>A la fecha del seguimiento no fue actualizada la Matriz DOFA toda vez que fue citado al comité Operativo MECI y no pudo realizarse por falta de cuorum; el comité coordinador del sistema de control interno y calidad recomendo que se enviara la DOFA que se tiene en borrador por correo electonico a los integrantes del comite para que se aprobara y se levantara un acta como constancia pero la misma a la fecha no ha sido realizada.  se espera a la citacion del comite operativo MECI para realizar la DOFA de la vigencia 2014.</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</si>
</sst>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240A]dddd\,\ dd&quot; de &quot;mmmm&quot; de &quot;yyyy"/>
    <numFmt numFmtId="187" formatCode="0.000%"/>
    <numFmt numFmtId="188" formatCode="0.0%"/>
  </numFmts>
  <fonts count="47">
    <font>
      <sz val="11"/>
      <color theme="1"/>
      <name val="Calibri"/>
      <family val="2"/>
    </font>
    <font>
      <sz val="11"/>
      <color indexed="8"/>
      <name val="Calibri"/>
      <family val="2"/>
    </font>
    <font>
      <sz val="24"/>
      <name val="Arial Narrow"/>
      <family val="2"/>
    </font>
    <font>
      <b/>
      <sz val="24"/>
      <name val="Arial Narrow"/>
      <family val="2"/>
    </font>
    <font>
      <b/>
      <sz val="22"/>
      <color indexed="8"/>
      <name val="Arial Narrow"/>
      <family val="2"/>
    </font>
    <font>
      <b/>
      <sz val="22"/>
      <color indexed="23"/>
      <name val="Arial Narrow"/>
      <family val="2"/>
    </font>
    <font>
      <sz val="2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8"/>
      <name val="Arial Narrow"/>
      <family val="2"/>
    </font>
    <font>
      <sz val="2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4"/>
      <color theme="1"/>
      <name val="Arial Narrow"/>
      <family val="2"/>
    </font>
    <font>
      <sz val="24"/>
      <color theme="1"/>
      <name val="Arial Narrow"/>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double"/>
    </border>
    <border>
      <left style="thin"/>
      <right style="thin"/>
      <top>
        <color indexed="63"/>
      </top>
      <bottom style="thin"/>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style="thin"/>
      <bottom>
        <color indexed="63"/>
      </bottom>
    </border>
    <border>
      <left style="double"/>
      <right style="double"/>
      <top>
        <color indexed="63"/>
      </top>
      <bottom>
        <color indexed="63"/>
      </bottom>
    </border>
    <border>
      <left style="double"/>
      <right style="double"/>
      <top>
        <color indexed="63"/>
      </top>
      <bottom style="double"/>
    </border>
    <border>
      <left style="medium"/>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style="double"/>
      <bottom style="double"/>
    </border>
    <border>
      <left>
        <color indexed="63"/>
      </left>
      <right style="thin"/>
      <top style="thin"/>
      <bottom style="double"/>
    </border>
    <border>
      <left>
        <color indexed="63"/>
      </left>
      <right>
        <color indexed="63"/>
      </right>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9" fillId="20"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44">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protection/>
    </xf>
    <xf numFmtId="14" fontId="2" fillId="32" borderId="10" xfId="0" applyNumberFormat="1" applyFont="1" applyFill="1" applyBorder="1" applyAlignment="1" applyProtection="1">
      <alignment horizontal="center" vertical="center" wrapText="1"/>
      <protection/>
    </xf>
    <xf numFmtId="180" fontId="2" fillId="0" borderId="10" xfId="27"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32" borderId="0" xfId="0" applyFont="1" applyFill="1" applyBorder="1" applyAlignment="1" applyProtection="1">
      <alignment horizontal="justify" vertical="center" wrapText="1"/>
      <protection/>
    </xf>
    <xf numFmtId="4" fontId="2" fillId="0" borderId="0" xfId="0" applyNumberFormat="1" applyFont="1" applyFill="1" applyAlignment="1" applyProtection="1">
      <alignment/>
      <protection/>
    </xf>
    <xf numFmtId="180" fontId="2" fillId="0" borderId="11" xfId="27"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2" fillId="0" borderId="12"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vertical="center" wrapText="1"/>
      <protection/>
    </xf>
    <xf numFmtId="14"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wrapText="1"/>
      <protection/>
    </xf>
    <xf numFmtId="180" fontId="2" fillId="0" borderId="13" xfId="27" applyNumberFormat="1" applyFont="1" applyFill="1" applyBorder="1" applyAlignment="1" applyProtection="1">
      <alignment horizontal="center" vertical="center" wrapText="1"/>
      <protection/>
    </xf>
    <xf numFmtId="180" fontId="2" fillId="0" borderId="14" xfId="27" applyNumberFormat="1" applyFont="1" applyFill="1" applyBorder="1" applyAlignment="1" applyProtection="1">
      <alignment horizontal="center" vertical="center" wrapText="1"/>
      <protection/>
    </xf>
    <xf numFmtId="0" fontId="2" fillId="32" borderId="10" xfId="27" applyFont="1" applyFill="1" applyBorder="1" applyAlignment="1" applyProtection="1">
      <alignment horizontal="justify" vertical="center" wrapText="1"/>
      <protection locked="0"/>
    </xf>
    <xf numFmtId="0" fontId="2" fillId="32" borderId="13" xfId="27" applyFont="1" applyFill="1" applyBorder="1" applyAlignment="1" applyProtection="1">
      <alignment horizontal="justify" vertical="center" wrapText="1"/>
      <protection locked="0"/>
    </xf>
    <xf numFmtId="9" fontId="2" fillId="0" borderId="10" xfId="0" applyNumberFormat="1" applyFont="1" applyFill="1" applyBorder="1" applyAlignment="1" applyProtection="1">
      <alignment horizontal="center" vertical="center" wrapText="1"/>
      <protection locked="0"/>
    </xf>
    <xf numFmtId="10" fontId="2" fillId="0" borderId="10" xfId="0" applyNumberFormat="1" applyFont="1" applyFill="1" applyBorder="1" applyAlignment="1" applyProtection="1">
      <alignment horizontal="center" vertical="center" wrapText="1"/>
      <protection locked="0"/>
    </xf>
    <xf numFmtId="9" fontId="2" fillId="0" borderId="15" xfId="0" applyNumberFormat="1" applyFont="1" applyFill="1" applyBorder="1" applyAlignment="1" applyProtection="1">
      <alignment horizontal="center" vertical="center" wrapText="1"/>
      <protection locked="0"/>
    </xf>
    <xf numFmtId="0" fontId="2" fillId="0" borderId="10" xfId="27" applyFont="1" applyFill="1" applyBorder="1" applyAlignment="1" applyProtection="1">
      <alignment horizontal="center" vertical="center" wrapText="1"/>
      <protection/>
    </xf>
    <xf numFmtId="0" fontId="2" fillId="0" borderId="15" xfId="27" applyFont="1" applyFill="1" applyBorder="1" applyAlignment="1" applyProtection="1">
      <alignment horizontal="center" vertical="center" wrapText="1"/>
      <protection/>
    </xf>
    <xf numFmtId="0" fontId="2" fillId="0" borderId="15" xfId="0" applyFont="1" applyFill="1" applyBorder="1" applyAlignment="1" applyProtection="1">
      <alignment vertical="center" wrapText="1"/>
      <protection/>
    </xf>
    <xf numFmtId="14" fontId="2" fillId="0" borderId="16" xfId="0" applyNumberFormat="1" applyFont="1" applyFill="1" applyBorder="1" applyAlignment="1" applyProtection="1">
      <alignment vertical="center" wrapText="1"/>
      <protection/>
    </xf>
    <xf numFmtId="0" fontId="2" fillId="0" borderId="10" xfId="0" applyFont="1" applyFill="1" applyBorder="1" applyAlignment="1" applyProtection="1">
      <alignment horizontal="justify" vertical="center" wrapText="1"/>
      <protection locked="0"/>
    </xf>
    <xf numFmtId="9" fontId="2" fillId="0" borderId="17" xfId="0" applyNumberFormat="1" applyFont="1" applyFill="1" applyBorder="1" applyAlignment="1" applyProtection="1">
      <alignment horizontal="center" vertical="center" wrapText="1"/>
      <protection locked="0"/>
    </xf>
    <xf numFmtId="180" fontId="2" fillId="32" borderId="10" xfId="0" applyNumberFormat="1" applyFont="1" applyFill="1" applyBorder="1" applyAlignment="1" applyProtection="1">
      <alignment horizontal="center" vertical="center" wrapText="1"/>
      <protection/>
    </xf>
    <xf numFmtId="0" fontId="3" fillId="32" borderId="18" xfId="0"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wrapText="1"/>
      <protection locked="0"/>
    </xf>
    <xf numFmtId="9" fontId="2" fillId="0" borderId="19" xfId="0" applyNumberFormat="1" applyFont="1" applyFill="1" applyBorder="1" applyAlignment="1" applyProtection="1">
      <alignment horizontal="center" vertical="center" wrapText="1"/>
      <protection locked="0"/>
    </xf>
    <xf numFmtId="0" fontId="2" fillId="32" borderId="18" xfId="0" applyFont="1" applyFill="1" applyBorder="1" applyAlignment="1" applyProtection="1">
      <alignment horizontal="justify" vertical="center" wrapText="1"/>
      <protection locked="0"/>
    </xf>
    <xf numFmtId="0" fontId="2" fillId="32" borderId="13" xfId="0" applyFont="1" applyFill="1" applyBorder="1" applyAlignment="1" applyProtection="1">
      <alignment vertical="center" wrapText="1"/>
      <protection locked="0"/>
    </xf>
    <xf numFmtId="0" fontId="2" fillId="0" borderId="20"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180"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protection/>
    </xf>
    <xf numFmtId="14" fontId="2" fillId="0" borderId="16" xfId="0" applyNumberFormat="1" applyFont="1" applyFill="1" applyBorder="1" applyAlignment="1" applyProtection="1">
      <alignment horizontal="center" vertical="center" wrapText="1"/>
      <protection/>
    </xf>
    <xf numFmtId="14" fontId="2" fillId="0" borderId="15"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2" fillId="0" borderId="16" xfId="0" applyFont="1" applyFill="1" applyBorder="1" applyAlignment="1" applyProtection="1">
      <alignment horizontal="center" vertical="center" wrapText="1"/>
      <protection/>
    </xf>
    <xf numFmtId="9" fontId="2" fillId="0" borderId="15" xfId="55" applyFont="1" applyFill="1" applyBorder="1" applyAlignment="1" applyProtection="1">
      <alignment horizontal="justify" vertical="center" wrapText="1"/>
      <protection locked="0"/>
    </xf>
    <xf numFmtId="0" fontId="45" fillId="0" borderId="10" xfId="0" applyFont="1" applyFill="1" applyBorder="1" applyAlignment="1" applyProtection="1">
      <alignment horizontal="center" vertical="center" wrapText="1"/>
      <protection/>
    </xf>
    <xf numFmtId="0" fontId="46" fillId="0" borderId="10" xfId="0" applyFont="1" applyFill="1" applyBorder="1" applyAlignment="1" applyProtection="1">
      <alignment horizontal="justify" vertical="center" wrapText="1"/>
      <protection/>
    </xf>
    <xf numFmtId="14" fontId="46" fillId="0" borderId="10" xfId="0" applyNumberFormat="1" applyFont="1" applyFill="1" applyBorder="1" applyAlignment="1" applyProtection="1">
      <alignment horizontal="center" vertical="center" wrapText="1"/>
      <protection/>
    </xf>
    <xf numFmtId="180"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justify" vertical="center" wrapText="1"/>
      <protection/>
    </xf>
    <xf numFmtId="14" fontId="46" fillId="0" borderId="10" xfId="0" applyNumberFormat="1" applyFont="1" applyFill="1" applyBorder="1" applyAlignment="1" applyProtection="1">
      <alignment horizontal="center" vertical="center" wrapText="1"/>
      <protection/>
    </xf>
    <xf numFmtId="0" fontId="45" fillId="0" borderId="22" xfId="0" applyFont="1" applyFill="1" applyBorder="1" applyAlignment="1" applyProtection="1">
      <alignment horizontal="center" vertical="center" wrapText="1"/>
      <protection/>
    </xf>
    <xf numFmtId="14" fontId="46" fillId="0" borderId="15" xfId="0" applyNumberFormat="1" applyFont="1" applyFill="1" applyBorder="1" applyAlignment="1" applyProtection="1">
      <alignment horizontal="center" vertical="center" wrapText="1"/>
      <protection/>
    </xf>
    <xf numFmtId="180" fontId="46" fillId="0" borderId="15"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24" xfId="0" applyFont="1" applyFill="1" applyBorder="1" applyAlignment="1">
      <alignment horizontal="justify" vertical="center" wrapText="1"/>
    </xf>
    <xf numFmtId="9" fontId="2" fillId="0" borderId="15" xfId="0" applyNumberFormat="1" applyFont="1" applyFill="1" applyBorder="1" applyAlignment="1" applyProtection="1">
      <alignment horizontal="justify" vertical="center" wrapText="1"/>
      <protection locked="0"/>
    </xf>
    <xf numFmtId="9" fontId="2" fillId="32" borderId="10"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justify" vertical="center" wrapText="1"/>
      <protection locked="0"/>
    </xf>
    <xf numFmtId="0" fontId="2" fillId="32" borderId="13" xfId="27"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protection/>
    </xf>
    <xf numFmtId="0" fontId="3" fillId="33" borderId="25" xfId="27" applyFont="1" applyFill="1" applyBorder="1" applyAlignment="1" applyProtection="1">
      <alignment horizontal="center" vertical="center" wrapText="1"/>
      <protection/>
    </xf>
    <xf numFmtId="0" fontId="3" fillId="33" borderId="26" xfId="27" applyFont="1" applyFill="1" applyBorder="1" applyAlignment="1" applyProtection="1">
      <alignment horizontal="center" vertical="center" wrapText="1"/>
      <protection/>
    </xf>
    <xf numFmtId="180" fontId="3" fillId="33" borderId="26" xfId="27" applyNumberFormat="1" applyFont="1" applyFill="1" applyBorder="1" applyAlignment="1" applyProtection="1">
      <alignment horizontal="center" vertical="center" wrapText="1"/>
      <protection/>
    </xf>
    <xf numFmtId="0" fontId="2" fillId="32" borderId="13" xfId="27" applyFont="1" applyFill="1" applyBorder="1" applyAlignment="1" applyProtection="1">
      <alignment horizontal="justify" vertical="center" wrapText="1"/>
      <protection/>
    </xf>
    <xf numFmtId="0" fontId="2" fillId="0" borderId="17" xfId="0" applyFont="1" applyFill="1" applyBorder="1" applyAlignment="1" applyProtection="1">
      <alignment horizontal="center" vertical="center" wrapText="1"/>
      <protection/>
    </xf>
    <xf numFmtId="14" fontId="2" fillId="32" borderId="10" xfId="27" applyNumberFormat="1" applyFont="1" applyFill="1" applyBorder="1" applyAlignment="1" applyProtection="1">
      <alignment horizontal="center" vertical="center" wrapText="1"/>
      <protection/>
    </xf>
    <xf numFmtId="0" fontId="2" fillId="32" borderId="13" xfId="27" applyFont="1" applyFill="1" applyBorder="1" applyAlignment="1" applyProtection="1">
      <alignment horizontal="center" vertical="center" wrapText="1"/>
      <protection/>
    </xf>
    <xf numFmtId="0" fontId="2" fillId="32" borderId="10" xfId="27" applyFont="1" applyFill="1" applyBorder="1" applyAlignment="1" applyProtection="1">
      <alignment horizontal="center" vertical="center" wrapText="1"/>
      <protection/>
    </xf>
    <xf numFmtId="0" fontId="2" fillId="32" borderId="10" xfId="27" applyFont="1" applyFill="1" applyBorder="1" applyAlignment="1" applyProtection="1">
      <alignment horizontal="justify" vertical="center" wrapText="1"/>
      <protection/>
    </xf>
    <xf numFmtId="10" fontId="2" fillId="0" borderId="13" xfId="0" applyNumberFormat="1"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protection/>
    </xf>
    <xf numFmtId="9" fontId="2" fillId="34" borderId="10" xfId="0" applyNumberFormat="1" applyFont="1" applyFill="1" applyBorder="1" applyAlignment="1" applyProtection="1">
      <alignment horizontal="center" vertical="center" wrapText="1"/>
      <protection/>
    </xf>
    <xf numFmtId="9" fontId="2" fillId="35" borderId="10" xfId="0" applyNumberFormat="1"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locked="0"/>
    </xf>
    <xf numFmtId="9" fontId="2" fillId="34" borderId="10" xfId="27" applyNumberFormat="1" applyFont="1" applyFill="1" applyBorder="1" applyAlignment="1" applyProtection="1">
      <alignment horizontal="center" vertical="center" wrapText="1"/>
      <protection/>
    </xf>
    <xf numFmtId="0" fontId="2" fillId="34" borderId="10" xfId="27" applyFont="1" applyFill="1" applyBorder="1" applyAlignment="1" applyProtection="1">
      <alignment horizontal="center" vertical="center" wrapText="1"/>
      <protection/>
    </xf>
    <xf numFmtId="9" fontId="2" fillId="34" borderId="17"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5" fillId="0" borderId="0"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28" xfId="27" applyFont="1" applyFill="1" applyBorder="1" applyAlignment="1" applyProtection="1">
      <alignment horizontal="center" vertical="center" wrapText="1"/>
      <protection/>
    </xf>
    <xf numFmtId="0" fontId="3" fillId="0" borderId="29" xfId="27" applyFont="1" applyFill="1" applyBorder="1" applyAlignment="1" applyProtection="1">
      <alignment horizontal="center" vertical="center" wrapText="1"/>
      <protection/>
    </xf>
    <xf numFmtId="0" fontId="3" fillId="0" borderId="15" xfId="27" applyFont="1" applyFill="1" applyBorder="1" applyAlignment="1" applyProtection="1">
      <alignment horizontal="center" vertical="center" wrapText="1"/>
      <protection/>
    </xf>
    <xf numFmtId="0" fontId="3" fillId="0" borderId="21" xfId="27"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29"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45" fillId="0" borderId="21" xfId="0"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wrapText="1"/>
      <protection/>
    </xf>
    <xf numFmtId="0" fontId="3" fillId="35" borderId="21" xfId="0" applyFont="1" applyFill="1" applyBorder="1" applyAlignment="1" applyProtection="1">
      <alignment horizontal="center" vertical="center" wrapText="1"/>
      <protection/>
    </xf>
    <xf numFmtId="0" fontId="3" fillId="35" borderId="29"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2" borderId="21" xfId="0" applyFont="1" applyFill="1" applyBorder="1" applyAlignment="1" applyProtection="1">
      <alignment horizontal="center" vertical="center" wrapText="1"/>
      <protection/>
    </xf>
    <xf numFmtId="0" fontId="3" fillId="32" borderId="2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0" xfId="27"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32" borderId="11" xfId="0"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36" borderId="15" xfId="27" applyFont="1" applyFill="1" applyBorder="1" applyAlignment="1" applyProtection="1">
      <alignment horizontal="center" vertical="center" wrapText="1"/>
      <protection/>
    </xf>
    <xf numFmtId="0" fontId="3" fillId="36" borderId="10" xfId="27" applyFont="1" applyFill="1" applyBorder="1" applyAlignment="1" applyProtection="1">
      <alignment horizontal="center" vertical="center" wrapText="1"/>
      <protection/>
    </xf>
    <xf numFmtId="0" fontId="2" fillId="32" borderId="21" xfId="0" applyFont="1" applyFill="1" applyBorder="1" applyAlignment="1" applyProtection="1">
      <alignment horizontal="justify" vertical="center" wrapText="1"/>
      <protection/>
    </xf>
    <xf numFmtId="0" fontId="2" fillId="32" borderId="29" xfId="0"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xf>
    <xf numFmtId="0" fontId="3" fillId="32" borderId="11" xfId="0" applyFont="1" applyFill="1" applyBorder="1" applyAlignment="1" applyProtection="1">
      <alignment horizontal="center" vertical="center"/>
      <protection/>
    </xf>
    <xf numFmtId="0" fontId="3" fillId="32" borderId="30" xfId="0" applyFont="1" applyFill="1" applyBorder="1" applyAlignment="1" applyProtection="1">
      <alignment horizontal="center" vertical="center"/>
      <protection/>
    </xf>
    <xf numFmtId="0" fontId="3" fillId="32" borderId="1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27" applyFont="1" applyFill="1" applyBorder="1" applyAlignment="1" applyProtection="1">
      <alignment horizontal="center" vertical="center" wrapText="1"/>
      <protection/>
    </xf>
    <xf numFmtId="0" fontId="3" fillId="0" borderId="31" xfId="27" applyFont="1" applyFill="1" applyBorder="1" applyAlignment="1" applyProtection="1">
      <alignment horizontal="center" vertical="center" wrapText="1"/>
      <protection/>
    </xf>
    <xf numFmtId="0" fontId="3" fillId="0" borderId="13" xfId="27" applyFont="1" applyFill="1" applyBorder="1" applyAlignment="1" applyProtection="1">
      <alignment horizontal="center" vertical="center" wrapText="1"/>
      <protection/>
    </xf>
    <xf numFmtId="0" fontId="3" fillId="0" borderId="24" xfId="27" applyFont="1" applyFill="1" applyBorder="1" applyAlignment="1" applyProtection="1">
      <alignment horizontal="center" vertical="center" wrapText="1"/>
      <protection/>
    </xf>
    <xf numFmtId="180" fontId="2" fillId="32" borderId="21" xfId="0" applyNumberFormat="1" applyFont="1" applyFill="1" applyBorder="1" applyAlignment="1" applyProtection="1">
      <alignment horizontal="center" vertical="center" wrapText="1"/>
      <protection/>
    </xf>
    <xf numFmtId="180" fontId="2" fillId="32" borderId="15" xfId="0" applyNumberFormat="1" applyFont="1" applyFill="1" applyBorder="1" applyAlignment="1" applyProtection="1">
      <alignment horizontal="center" vertical="center" wrapText="1"/>
      <protection/>
    </xf>
    <xf numFmtId="0" fontId="2" fillId="0" borderId="32" xfId="0" applyFont="1" applyFill="1" applyBorder="1" applyAlignment="1" applyProtection="1">
      <alignment horizontal="justify" vertical="center" wrapText="1"/>
      <protection/>
    </xf>
    <xf numFmtId="0" fontId="2" fillId="0" borderId="20" xfId="0" applyFont="1" applyFill="1" applyBorder="1" applyAlignment="1" applyProtection="1">
      <alignment horizontal="justify" vertical="center" wrapText="1"/>
      <protection/>
    </xf>
    <xf numFmtId="0" fontId="3" fillId="32" borderId="18"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10</xdr:col>
      <xdr:colOff>0</xdr:colOff>
      <xdr:row>5</xdr:row>
      <xdr:rowOff>419100</xdr:rowOff>
    </xdr:to>
    <xdr:pic>
      <xdr:nvPicPr>
        <xdr:cNvPr id="1" name="Picture 5"/>
        <xdr:cNvPicPr preferRelativeResize="1">
          <a:picLocks noChangeAspect="1"/>
        </xdr:cNvPicPr>
      </xdr:nvPicPr>
      <xdr:blipFill>
        <a:blip r:embed="rId1"/>
        <a:stretch>
          <a:fillRect/>
        </a:stretch>
      </xdr:blipFill>
      <xdr:spPr>
        <a:xfrm>
          <a:off x="28155900" y="714375"/>
          <a:ext cx="0" cy="3933825"/>
        </a:xfrm>
        <a:prstGeom prst="rect">
          <a:avLst/>
        </a:prstGeom>
        <a:noFill/>
        <a:ln w="9525" cmpd="sng">
          <a:noFill/>
        </a:ln>
      </xdr:spPr>
    </xdr:pic>
    <xdr:clientData/>
  </xdr:twoCellAnchor>
  <xdr:twoCellAnchor>
    <xdr:from>
      <xdr:col>1</xdr:col>
      <xdr:colOff>1819275</xdr:colOff>
      <xdr:row>0</xdr:row>
      <xdr:rowOff>342900</xdr:rowOff>
    </xdr:from>
    <xdr:to>
      <xdr:col>2</xdr:col>
      <xdr:colOff>2771775</xdr:colOff>
      <xdr:row>2</xdr:row>
      <xdr:rowOff>1057275</xdr:rowOff>
    </xdr:to>
    <xdr:pic>
      <xdr:nvPicPr>
        <xdr:cNvPr id="2" name="Picture 2"/>
        <xdr:cNvPicPr preferRelativeResize="1">
          <a:picLocks noChangeAspect="1"/>
        </xdr:cNvPicPr>
      </xdr:nvPicPr>
      <xdr:blipFill>
        <a:blip r:embed="rId2"/>
        <a:stretch>
          <a:fillRect/>
        </a:stretch>
      </xdr:blipFill>
      <xdr:spPr>
        <a:xfrm>
          <a:off x="2886075" y="342900"/>
          <a:ext cx="4029075" cy="1695450"/>
        </a:xfrm>
        <a:prstGeom prst="rect">
          <a:avLst/>
        </a:prstGeom>
        <a:noFill/>
        <a:ln w="9525" cmpd="sng">
          <a:noFill/>
        </a:ln>
      </xdr:spPr>
    </xdr:pic>
    <xdr:clientData/>
  </xdr:twoCellAnchor>
  <xdr:twoCellAnchor>
    <xdr:from>
      <xdr:col>12</xdr:col>
      <xdr:colOff>3429000</xdr:colOff>
      <xdr:row>0</xdr:row>
      <xdr:rowOff>257175</xdr:rowOff>
    </xdr:from>
    <xdr:to>
      <xdr:col>14</xdr:col>
      <xdr:colOff>2105025</xdr:colOff>
      <xdr:row>2</xdr:row>
      <xdr:rowOff>885825</xdr:rowOff>
    </xdr:to>
    <xdr:pic>
      <xdr:nvPicPr>
        <xdr:cNvPr id="3" name="Picture 20"/>
        <xdr:cNvPicPr preferRelativeResize="1">
          <a:picLocks noChangeAspect="1"/>
        </xdr:cNvPicPr>
      </xdr:nvPicPr>
      <xdr:blipFill>
        <a:blip r:embed="rId1"/>
        <a:stretch>
          <a:fillRect/>
        </a:stretch>
      </xdr:blipFill>
      <xdr:spPr>
        <a:xfrm>
          <a:off x="39357300" y="257175"/>
          <a:ext cx="100203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1"/>
  <sheetViews>
    <sheetView tabSelected="1" view="pageBreakPreview" zoomScale="37" zoomScaleNormal="35" zoomScaleSheetLayoutView="37" workbookViewId="0" topLeftCell="D1">
      <pane ySplit="1410" topLeftCell="A10" activePane="bottomLeft" state="split"/>
      <selection pane="topLeft" activeCell="L3" sqref="L1:L16384"/>
      <selection pane="bottomLeft" activeCell="E34" sqref="E34"/>
    </sheetView>
  </sheetViews>
  <sheetFormatPr defaultColWidth="11.421875" defaultRowHeight="15"/>
  <cols>
    <col min="1" max="1" width="16.00390625" style="14" customWidth="1"/>
    <col min="2" max="2" width="46.140625" style="4" customWidth="1"/>
    <col min="3" max="3" width="49.7109375" style="4" customWidth="1"/>
    <col min="4" max="4" width="42.8515625" style="4" customWidth="1"/>
    <col min="5" max="5" width="60.28125" style="9" customWidth="1"/>
    <col min="6" max="6" width="43.7109375" style="9" customWidth="1"/>
    <col min="7" max="7" width="59.57421875" style="10" customWidth="1"/>
    <col min="8" max="8" width="27.7109375" style="1" customWidth="1"/>
    <col min="9" max="9" width="28.7109375" style="3" customWidth="1"/>
    <col min="10" max="10" width="47.57421875" style="3" customWidth="1"/>
    <col min="11" max="11" width="80.28125" style="6" customWidth="1"/>
    <col min="12" max="12" width="36.28125" style="6" customWidth="1"/>
    <col min="13" max="13" width="131.140625" style="6" customWidth="1"/>
    <col min="14" max="14" width="39.00390625" style="6" customWidth="1"/>
    <col min="15" max="15" width="31.57421875" style="6" customWidth="1"/>
    <col min="16" max="16" width="38.57421875" style="6" customWidth="1"/>
    <col min="17" max="18" width="11.421875" style="6" customWidth="1"/>
    <col min="19" max="19" width="21.140625" style="6" customWidth="1"/>
    <col min="20" max="27" width="11.421875" style="6" customWidth="1"/>
    <col min="28" max="16384" width="11.421875" style="1" customWidth="1"/>
  </cols>
  <sheetData>
    <row r="1" spans="1:16" ht="51" customHeight="1">
      <c r="A1" s="97"/>
      <c r="B1" s="97"/>
      <c r="C1" s="97"/>
      <c r="D1" s="97"/>
      <c r="E1" s="92" t="s">
        <v>118</v>
      </c>
      <c r="F1" s="92"/>
      <c r="G1" s="92"/>
      <c r="H1" s="92"/>
      <c r="I1" s="92"/>
      <c r="J1" s="92"/>
      <c r="K1" s="92"/>
      <c r="L1" s="92"/>
      <c r="M1" s="92"/>
      <c r="N1" s="92"/>
      <c r="O1" s="92"/>
      <c r="P1" s="92"/>
    </row>
    <row r="2" spans="1:16" ht="26.25" customHeight="1">
      <c r="A2" s="97"/>
      <c r="B2" s="97"/>
      <c r="C2" s="97"/>
      <c r="D2" s="97"/>
      <c r="E2" s="92" t="s">
        <v>119</v>
      </c>
      <c r="F2" s="92"/>
      <c r="G2" s="92"/>
      <c r="H2" s="92"/>
      <c r="I2" s="92"/>
      <c r="J2" s="92"/>
      <c r="K2" s="92"/>
      <c r="L2" s="92"/>
      <c r="M2" s="92"/>
      <c r="N2" s="92"/>
      <c r="O2" s="92"/>
      <c r="P2" s="92"/>
    </row>
    <row r="3" spans="1:4" ht="96" customHeight="1">
      <c r="A3" s="97"/>
      <c r="B3" s="97"/>
      <c r="C3" s="97"/>
      <c r="D3" s="97"/>
    </row>
    <row r="4" spans="1:16" ht="131.25" customHeight="1">
      <c r="A4" s="98" t="s">
        <v>117</v>
      </c>
      <c r="B4" s="99"/>
      <c r="C4" s="99"/>
      <c r="D4" s="99"/>
      <c r="E4" s="99" t="s">
        <v>120</v>
      </c>
      <c r="F4" s="99"/>
      <c r="G4" s="99"/>
      <c r="H4" s="99"/>
      <c r="I4" s="93" t="s">
        <v>121</v>
      </c>
      <c r="J4" s="94"/>
      <c r="K4" s="94"/>
      <c r="L4" s="94"/>
      <c r="M4" s="94"/>
      <c r="N4" s="94"/>
      <c r="O4" s="94"/>
      <c r="P4" s="95"/>
    </row>
    <row r="5" spans="1:16" ht="28.5" customHeight="1">
      <c r="A5" s="97"/>
      <c r="B5" s="97"/>
      <c r="C5" s="97"/>
      <c r="D5" s="97"/>
      <c r="E5" s="97"/>
      <c r="F5" s="97"/>
      <c r="G5" s="97"/>
      <c r="H5" s="97"/>
      <c r="I5" s="97"/>
      <c r="J5" s="97"/>
      <c r="K5" s="97"/>
      <c r="L5" s="97"/>
      <c r="M5" s="97"/>
      <c r="N5" s="97"/>
      <c r="O5" s="97"/>
      <c r="P5" s="97"/>
    </row>
    <row r="6" spans="1:16" ht="33" customHeight="1">
      <c r="A6" s="91" t="s">
        <v>122</v>
      </c>
      <c r="B6" s="91"/>
      <c r="C6" s="91"/>
      <c r="D6" s="91"/>
      <c r="E6" s="91"/>
      <c r="F6" s="91"/>
      <c r="G6" s="91"/>
      <c r="H6" s="91"/>
      <c r="I6" s="91"/>
      <c r="J6" s="91"/>
      <c r="K6" s="91"/>
      <c r="L6" s="91"/>
      <c r="M6" s="91"/>
      <c r="N6" s="91"/>
      <c r="O6" s="91"/>
      <c r="P6" s="91"/>
    </row>
    <row r="7" spans="1:16" ht="33" customHeight="1">
      <c r="A7" s="91" t="s">
        <v>123</v>
      </c>
      <c r="B7" s="91"/>
      <c r="C7" s="91"/>
      <c r="D7" s="91"/>
      <c r="E7" s="91"/>
      <c r="F7" s="91"/>
      <c r="G7" s="91"/>
      <c r="H7" s="91"/>
      <c r="I7" s="91"/>
      <c r="J7" s="91"/>
      <c r="K7" s="91"/>
      <c r="L7" s="91"/>
      <c r="M7" s="91"/>
      <c r="N7" s="91"/>
      <c r="O7" s="91"/>
      <c r="P7" s="91"/>
    </row>
    <row r="8" spans="1:16" ht="33" customHeight="1">
      <c r="A8" s="91" t="s">
        <v>124</v>
      </c>
      <c r="B8" s="91"/>
      <c r="C8" s="91"/>
      <c r="D8" s="91"/>
      <c r="E8" s="91"/>
      <c r="F8" s="91"/>
      <c r="G8" s="91"/>
      <c r="H8" s="91"/>
      <c r="I8" s="91"/>
      <c r="J8" s="91"/>
      <c r="K8" s="91"/>
      <c r="L8" s="91"/>
      <c r="M8" s="91"/>
      <c r="N8" s="91"/>
      <c r="O8" s="91"/>
      <c r="P8" s="91"/>
    </row>
    <row r="9" spans="1:16" ht="38.25" customHeight="1">
      <c r="A9" s="96"/>
      <c r="B9" s="96"/>
      <c r="C9" s="96"/>
      <c r="D9" s="96"/>
      <c r="E9" s="96"/>
      <c r="F9" s="96"/>
      <c r="G9" s="96"/>
      <c r="H9" s="96"/>
      <c r="I9" s="96"/>
      <c r="J9" s="96"/>
      <c r="K9" s="96"/>
      <c r="L9" s="96"/>
      <c r="M9" s="96"/>
      <c r="N9" s="96"/>
      <c r="O9" s="96"/>
      <c r="P9" s="96"/>
    </row>
    <row r="10" spans="1:16" ht="217.5" customHeight="1" thickBot="1">
      <c r="A10" s="73" t="s">
        <v>12</v>
      </c>
      <c r="B10" s="74" t="s">
        <v>14</v>
      </c>
      <c r="C10" s="74" t="s">
        <v>15</v>
      </c>
      <c r="D10" s="73" t="s">
        <v>16</v>
      </c>
      <c r="E10" s="74" t="s">
        <v>11</v>
      </c>
      <c r="F10" s="74" t="s">
        <v>1</v>
      </c>
      <c r="G10" s="74" t="s">
        <v>2</v>
      </c>
      <c r="H10" s="75" t="s">
        <v>5</v>
      </c>
      <c r="I10" s="75" t="s">
        <v>6</v>
      </c>
      <c r="J10" s="75" t="s">
        <v>7</v>
      </c>
      <c r="K10" s="74" t="s">
        <v>62</v>
      </c>
      <c r="L10" s="74" t="s">
        <v>3</v>
      </c>
      <c r="M10" s="74" t="s">
        <v>32</v>
      </c>
      <c r="N10" s="74" t="s">
        <v>114</v>
      </c>
      <c r="O10" s="74" t="s">
        <v>115</v>
      </c>
      <c r="P10" s="74" t="s">
        <v>116</v>
      </c>
    </row>
    <row r="11" spans="1:16" ht="159.75" customHeight="1" thickTop="1">
      <c r="A11" s="117">
        <v>1</v>
      </c>
      <c r="B11" s="123" t="s">
        <v>60</v>
      </c>
      <c r="C11" s="100" t="s">
        <v>17</v>
      </c>
      <c r="D11" s="103" t="s">
        <v>41</v>
      </c>
      <c r="E11" s="134" t="s">
        <v>39</v>
      </c>
      <c r="F11" s="136" t="s">
        <v>26</v>
      </c>
      <c r="G11" s="28" t="s">
        <v>34</v>
      </c>
      <c r="H11" s="8">
        <v>41334</v>
      </c>
      <c r="I11" s="8">
        <v>41425</v>
      </c>
      <c r="J11" s="20" t="s">
        <v>33</v>
      </c>
      <c r="K11" s="71" t="s">
        <v>113</v>
      </c>
      <c r="L11" s="26">
        <v>0</v>
      </c>
      <c r="M11" s="76" t="s">
        <v>126</v>
      </c>
      <c r="N11" s="88">
        <v>0</v>
      </c>
      <c r="O11" s="78">
        <v>41661</v>
      </c>
      <c r="P11" s="77" t="s">
        <v>127</v>
      </c>
    </row>
    <row r="12" spans="1:16" ht="159.75" customHeight="1">
      <c r="A12" s="117"/>
      <c r="B12" s="124"/>
      <c r="C12" s="101"/>
      <c r="D12" s="101"/>
      <c r="E12" s="134"/>
      <c r="F12" s="136"/>
      <c r="G12" s="27" t="s">
        <v>35</v>
      </c>
      <c r="H12" s="8">
        <v>41334</v>
      </c>
      <c r="I12" s="8">
        <v>41425</v>
      </c>
      <c r="J12" s="20" t="s">
        <v>33</v>
      </c>
      <c r="K12" s="71" t="s">
        <v>94</v>
      </c>
      <c r="L12" s="25" t="s">
        <v>94</v>
      </c>
      <c r="M12" s="79" t="s">
        <v>94</v>
      </c>
      <c r="N12" s="89" t="s">
        <v>94</v>
      </c>
      <c r="O12" s="80" t="s">
        <v>94</v>
      </c>
      <c r="P12" s="80" t="s">
        <v>94</v>
      </c>
    </row>
    <row r="13" spans="1:16" ht="273" customHeight="1">
      <c r="A13" s="117"/>
      <c r="B13" s="124"/>
      <c r="C13" s="101"/>
      <c r="D13" s="101"/>
      <c r="E13" s="134"/>
      <c r="F13" s="136"/>
      <c r="G13" s="27" t="s">
        <v>36</v>
      </c>
      <c r="H13" s="8">
        <v>41334</v>
      </c>
      <c r="I13" s="8">
        <v>41425</v>
      </c>
      <c r="J13" s="20" t="s">
        <v>33</v>
      </c>
      <c r="K13" s="23" t="s">
        <v>125</v>
      </c>
      <c r="L13" s="24">
        <v>0</v>
      </c>
      <c r="M13" s="76" t="s">
        <v>130</v>
      </c>
      <c r="N13" s="88">
        <v>0</v>
      </c>
      <c r="O13" s="78">
        <v>41661</v>
      </c>
      <c r="P13" s="77" t="s">
        <v>127</v>
      </c>
    </row>
    <row r="14" spans="1:16" ht="375.75" customHeight="1">
      <c r="A14" s="117"/>
      <c r="B14" s="124"/>
      <c r="C14" s="101"/>
      <c r="D14" s="101"/>
      <c r="E14" s="134"/>
      <c r="F14" s="136"/>
      <c r="G14" s="27" t="s">
        <v>37</v>
      </c>
      <c r="H14" s="8">
        <v>41334</v>
      </c>
      <c r="I14" s="8">
        <v>41425</v>
      </c>
      <c r="J14" s="20" t="s">
        <v>33</v>
      </c>
      <c r="K14" s="22" t="s">
        <v>111</v>
      </c>
      <c r="L14" s="24">
        <v>1</v>
      </c>
      <c r="M14" s="76" t="s">
        <v>129</v>
      </c>
      <c r="N14" s="88">
        <f>1/4</f>
        <v>0.25</v>
      </c>
      <c r="O14" s="78">
        <v>41661</v>
      </c>
      <c r="P14" s="77" t="s">
        <v>127</v>
      </c>
    </row>
    <row r="15" spans="1:16" ht="159.75" customHeight="1">
      <c r="A15" s="117"/>
      <c r="B15" s="124"/>
      <c r="C15" s="101"/>
      <c r="D15" s="101"/>
      <c r="E15" s="134"/>
      <c r="F15" s="136"/>
      <c r="G15" s="27" t="s">
        <v>38</v>
      </c>
      <c r="H15" s="8">
        <v>41334</v>
      </c>
      <c r="I15" s="8">
        <v>41425</v>
      </c>
      <c r="J15" s="20" t="s">
        <v>33</v>
      </c>
      <c r="K15" s="71" t="s">
        <v>94</v>
      </c>
      <c r="L15" s="24" t="s">
        <v>94</v>
      </c>
      <c r="M15" s="79" t="s">
        <v>94</v>
      </c>
      <c r="N15" s="89" t="s">
        <v>94</v>
      </c>
      <c r="O15" s="80" t="s">
        <v>94</v>
      </c>
      <c r="P15" s="80" t="s">
        <v>94</v>
      </c>
    </row>
    <row r="16" spans="1:19" ht="396.75" customHeight="1" thickBot="1">
      <c r="A16" s="117"/>
      <c r="B16" s="124"/>
      <c r="C16" s="101"/>
      <c r="D16" s="101"/>
      <c r="E16" s="135"/>
      <c r="F16" s="137"/>
      <c r="G16" s="27" t="s">
        <v>85</v>
      </c>
      <c r="H16" s="13">
        <v>41334</v>
      </c>
      <c r="I16" s="13">
        <v>41425</v>
      </c>
      <c r="J16" s="21" t="s">
        <v>40</v>
      </c>
      <c r="K16" s="66" t="s">
        <v>99</v>
      </c>
      <c r="L16" s="24">
        <f>(21+1)/(27+7)*1</f>
        <v>0.6470588235294118</v>
      </c>
      <c r="M16" s="76" t="s">
        <v>128</v>
      </c>
      <c r="N16" s="88">
        <v>0.77</v>
      </c>
      <c r="O16" s="78">
        <v>41661</v>
      </c>
      <c r="P16" s="77" t="s">
        <v>127</v>
      </c>
      <c r="S16" s="84"/>
    </row>
    <row r="17" spans="1:19" ht="409.5" customHeight="1" thickTop="1">
      <c r="A17" s="18">
        <v>2</v>
      </c>
      <c r="B17" s="124"/>
      <c r="C17" s="101"/>
      <c r="D17" s="101"/>
      <c r="E17" s="51" t="s">
        <v>110</v>
      </c>
      <c r="F17" s="42" t="s">
        <v>43</v>
      </c>
      <c r="G17" s="29" t="s">
        <v>42</v>
      </c>
      <c r="H17" s="30">
        <v>41334</v>
      </c>
      <c r="I17" s="44">
        <v>41455</v>
      </c>
      <c r="J17" s="54" t="s">
        <v>44</v>
      </c>
      <c r="K17" s="31" t="s">
        <v>132</v>
      </c>
      <c r="L17" s="32">
        <v>1</v>
      </c>
      <c r="M17" s="81" t="s">
        <v>131</v>
      </c>
      <c r="N17" s="90">
        <v>1</v>
      </c>
      <c r="O17" s="78">
        <v>41661</v>
      </c>
      <c r="P17" s="77" t="s">
        <v>127</v>
      </c>
      <c r="S17" s="84"/>
    </row>
    <row r="18" spans="1:19" ht="358.5" customHeight="1">
      <c r="A18" s="18">
        <v>3</v>
      </c>
      <c r="B18" s="124"/>
      <c r="C18" s="101"/>
      <c r="D18" s="101"/>
      <c r="E18" s="42" t="s">
        <v>70</v>
      </c>
      <c r="F18" s="50" t="s">
        <v>74</v>
      </c>
      <c r="G18" s="65" t="s">
        <v>42</v>
      </c>
      <c r="H18" s="17">
        <v>41380</v>
      </c>
      <c r="I18" s="45">
        <v>41638</v>
      </c>
      <c r="J18" s="65" t="s">
        <v>72</v>
      </c>
      <c r="K18" s="35" t="s">
        <v>112</v>
      </c>
      <c r="L18" s="36">
        <v>0</v>
      </c>
      <c r="M18" s="81" t="s">
        <v>133</v>
      </c>
      <c r="N18" s="90">
        <v>0</v>
      </c>
      <c r="O18" s="78">
        <v>41661</v>
      </c>
      <c r="P18" s="77" t="s">
        <v>127</v>
      </c>
      <c r="S18" s="84"/>
    </row>
    <row r="19" spans="1:19" ht="358.5" customHeight="1">
      <c r="A19" s="18">
        <v>4</v>
      </c>
      <c r="B19" s="124"/>
      <c r="C19" s="101"/>
      <c r="D19" s="101"/>
      <c r="E19" s="48" t="s">
        <v>68</v>
      </c>
      <c r="F19" s="50" t="s">
        <v>67</v>
      </c>
      <c r="G19" s="65" t="s">
        <v>42</v>
      </c>
      <c r="H19" s="17">
        <v>41380</v>
      </c>
      <c r="I19" s="45">
        <v>41294</v>
      </c>
      <c r="J19" s="65" t="s">
        <v>71</v>
      </c>
      <c r="K19" s="35" t="s">
        <v>134</v>
      </c>
      <c r="L19" s="36">
        <v>1</v>
      </c>
      <c r="M19" s="81" t="s">
        <v>136</v>
      </c>
      <c r="N19" s="85">
        <v>1</v>
      </c>
      <c r="O19" s="78">
        <v>41661</v>
      </c>
      <c r="P19" s="77" t="s">
        <v>127</v>
      </c>
      <c r="S19" s="84"/>
    </row>
    <row r="20" spans="1:19" ht="358.5" customHeight="1">
      <c r="A20" s="18">
        <v>5</v>
      </c>
      <c r="B20" s="124"/>
      <c r="C20" s="102"/>
      <c r="D20" s="102"/>
      <c r="E20" s="48" t="s">
        <v>69</v>
      </c>
      <c r="F20" s="50" t="s">
        <v>75</v>
      </c>
      <c r="G20" s="65" t="s">
        <v>42</v>
      </c>
      <c r="H20" s="17">
        <v>41380</v>
      </c>
      <c r="I20" s="45">
        <v>41294</v>
      </c>
      <c r="J20" s="65" t="s">
        <v>73</v>
      </c>
      <c r="K20" s="35" t="s">
        <v>135</v>
      </c>
      <c r="L20" s="36">
        <v>0.7</v>
      </c>
      <c r="M20" s="81" t="s">
        <v>136</v>
      </c>
      <c r="N20" s="85">
        <v>1</v>
      </c>
      <c r="O20" s="78">
        <v>41661</v>
      </c>
      <c r="P20" s="77" t="s">
        <v>127</v>
      </c>
      <c r="S20" s="84"/>
    </row>
    <row r="21" spans="1:19" ht="409.5" customHeight="1" thickBot="1">
      <c r="A21" s="18">
        <v>6</v>
      </c>
      <c r="B21" s="124"/>
      <c r="C21" s="96" t="s">
        <v>18</v>
      </c>
      <c r="D21" s="142" t="s">
        <v>19</v>
      </c>
      <c r="E21" s="19" t="s">
        <v>51</v>
      </c>
      <c r="F21" s="120" t="s">
        <v>4</v>
      </c>
      <c r="G21" s="140" t="s">
        <v>45</v>
      </c>
      <c r="H21" s="7">
        <v>41426</v>
      </c>
      <c r="I21" s="7">
        <v>41485</v>
      </c>
      <c r="J21" s="33" t="s">
        <v>9</v>
      </c>
      <c r="K21" s="35" t="s">
        <v>109</v>
      </c>
      <c r="L21" s="36">
        <v>1</v>
      </c>
      <c r="M21" s="81" t="s">
        <v>144</v>
      </c>
      <c r="N21" s="85">
        <v>0</v>
      </c>
      <c r="O21" s="78">
        <v>41661</v>
      </c>
      <c r="P21" s="77" t="s">
        <v>127</v>
      </c>
      <c r="S21" s="84"/>
    </row>
    <row r="22" spans="1:19" ht="386.25" customHeight="1" thickTop="1">
      <c r="A22" s="72">
        <v>7</v>
      </c>
      <c r="B22" s="124"/>
      <c r="C22" s="96"/>
      <c r="D22" s="143"/>
      <c r="E22" s="19" t="s">
        <v>28</v>
      </c>
      <c r="F22" s="121"/>
      <c r="G22" s="141"/>
      <c r="H22" s="7">
        <v>41487</v>
      </c>
      <c r="I22" s="7">
        <v>41638</v>
      </c>
      <c r="J22" s="33" t="s">
        <v>59</v>
      </c>
      <c r="K22" s="83" t="s">
        <v>108</v>
      </c>
      <c r="L22" s="24">
        <v>1</v>
      </c>
      <c r="M22" s="81" t="s">
        <v>144</v>
      </c>
      <c r="N22" s="85">
        <v>0</v>
      </c>
      <c r="O22" s="78">
        <v>41661</v>
      </c>
      <c r="P22" s="77" t="s">
        <v>127</v>
      </c>
      <c r="S22" s="84"/>
    </row>
    <row r="23" spans="1:19" ht="254.25" customHeight="1" thickBot="1">
      <c r="A23" s="131">
        <v>8</v>
      </c>
      <c r="B23" s="109" t="s">
        <v>20</v>
      </c>
      <c r="C23" s="112" t="s">
        <v>21</v>
      </c>
      <c r="D23" s="128" t="s">
        <v>13</v>
      </c>
      <c r="E23" s="122" t="s">
        <v>55</v>
      </c>
      <c r="F23" s="19" t="s">
        <v>54</v>
      </c>
      <c r="G23" s="125" t="s">
        <v>52</v>
      </c>
      <c r="H23" s="7">
        <v>41456</v>
      </c>
      <c r="I23" s="7">
        <v>41485</v>
      </c>
      <c r="J23" s="33" t="s">
        <v>49</v>
      </c>
      <c r="K23" s="37" t="s">
        <v>107</v>
      </c>
      <c r="L23" s="24">
        <v>1</v>
      </c>
      <c r="M23" s="81" t="s">
        <v>137</v>
      </c>
      <c r="N23" s="86">
        <v>1</v>
      </c>
      <c r="O23" s="78">
        <v>41661</v>
      </c>
      <c r="P23" s="77" t="s">
        <v>127</v>
      </c>
      <c r="S23" s="84"/>
    </row>
    <row r="24" spans="1:16" ht="213.75" customHeight="1" thickBot="1" thickTop="1">
      <c r="A24" s="132"/>
      <c r="B24" s="110"/>
      <c r="C24" s="113"/>
      <c r="D24" s="129"/>
      <c r="E24" s="122"/>
      <c r="F24" s="19" t="s">
        <v>53</v>
      </c>
      <c r="G24" s="126"/>
      <c r="H24" s="7">
        <v>41487</v>
      </c>
      <c r="I24" s="7">
        <v>41638</v>
      </c>
      <c r="J24" s="138" t="s">
        <v>25</v>
      </c>
      <c r="K24" s="70" t="s">
        <v>96</v>
      </c>
      <c r="L24" s="24">
        <v>0</v>
      </c>
      <c r="M24" s="70" t="s">
        <v>138</v>
      </c>
      <c r="N24" s="86">
        <v>0</v>
      </c>
      <c r="O24" s="78">
        <v>41661</v>
      </c>
      <c r="P24" s="77" t="s">
        <v>127</v>
      </c>
    </row>
    <row r="25" spans="1:16" ht="186" customHeight="1" thickTop="1">
      <c r="A25" s="133"/>
      <c r="B25" s="110"/>
      <c r="C25" s="113"/>
      <c r="D25" s="130"/>
      <c r="E25" s="122"/>
      <c r="F25" s="34" t="s">
        <v>24</v>
      </c>
      <c r="G25" s="127"/>
      <c r="H25" s="7">
        <v>41487</v>
      </c>
      <c r="I25" s="7">
        <v>41638</v>
      </c>
      <c r="J25" s="139"/>
      <c r="K25" s="38" t="s">
        <v>97</v>
      </c>
      <c r="L25" s="24">
        <v>0</v>
      </c>
      <c r="M25" s="70" t="s">
        <v>97</v>
      </c>
      <c r="N25" s="86">
        <v>0</v>
      </c>
      <c r="O25" s="78">
        <v>41661</v>
      </c>
      <c r="P25" s="77" t="s">
        <v>127</v>
      </c>
    </row>
    <row r="26" spans="1:16" ht="408.75" customHeight="1" thickBot="1">
      <c r="A26" s="43">
        <v>9</v>
      </c>
      <c r="B26" s="110"/>
      <c r="C26" s="113"/>
      <c r="D26" s="52" t="s">
        <v>22</v>
      </c>
      <c r="E26" s="50" t="s">
        <v>140</v>
      </c>
      <c r="F26" s="50" t="s">
        <v>29</v>
      </c>
      <c r="G26" s="15" t="s">
        <v>58</v>
      </c>
      <c r="H26" s="16">
        <v>41334</v>
      </c>
      <c r="I26" s="17">
        <v>41455</v>
      </c>
      <c r="J26" s="41" t="s">
        <v>30</v>
      </c>
      <c r="K26" s="39" t="s">
        <v>100</v>
      </c>
      <c r="L26" s="24">
        <v>1</v>
      </c>
      <c r="M26" s="70" t="s">
        <v>139</v>
      </c>
      <c r="N26" s="86">
        <f>16/34</f>
        <v>0.47058823529411764</v>
      </c>
      <c r="O26" s="78">
        <v>41661</v>
      </c>
      <c r="P26" s="77" t="s">
        <v>127</v>
      </c>
    </row>
    <row r="27" spans="1:16" ht="192" customHeight="1" thickBot="1" thickTop="1">
      <c r="A27" s="132">
        <v>10</v>
      </c>
      <c r="B27" s="110"/>
      <c r="C27" s="113"/>
      <c r="D27" s="114" t="s">
        <v>57</v>
      </c>
      <c r="E27" s="114" t="s">
        <v>46</v>
      </c>
      <c r="F27" s="42" t="s">
        <v>47</v>
      </c>
      <c r="G27" s="15" t="s">
        <v>56</v>
      </c>
      <c r="H27" s="17">
        <v>41395</v>
      </c>
      <c r="I27" s="17">
        <v>41455</v>
      </c>
      <c r="J27" s="41" t="s">
        <v>49</v>
      </c>
      <c r="K27" s="40" t="s">
        <v>95</v>
      </c>
      <c r="L27" s="24">
        <v>0</v>
      </c>
      <c r="M27" s="40" t="s">
        <v>95</v>
      </c>
      <c r="N27" s="86">
        <v>0</v>
      </c>
      <c r="O27" s="78">
        <v>41661</v>
      </c>
      <c r="P27" s="77" t="s">
        <v>127</v>
      </c>
    </row>
    <row r="28" spans="1:16" ht="249.75" customHeight="1" thickTop="1">
      <c r="A28" s="133"/>
      <c r="B28" s="110"/>
      <c r="C28" s="113"/>
      <c r="D28" s="115"/>
      <c r="E28" s="116"/>
      <c r="F28" s="42" t="s">
        <v>48</v>
      </c>
      <c r="G28" s="15" t="s">
        <v>66</v>
      </c>
      <c r="H28" s="17">
        <v>41456</v>
      </c>
      <c r="I28" s="17">
        <v>41638</v>
      </c>
      <c r="J28" s="41" t="s">
        <v>50</v>
      </c>
      <c r="K28" s="31" t="s">
        <v>95</v>
      </c>
      <c r="L28" s="24">
        <v>0</v>
      </c>
      <c r="M28" s="31" t="s">
        <v>95</v>
      </c>
      <c r="N28" s="86">
        <v>0</v>
      </c>
      <c r="O28" s="78">
        <v>41661</v>
      </c>
      <c r="P28" s="77" t="s">
        <v>127</v>
      </c>
    </row>
    <row r="29" spans="1:16" ht="281.25" customHeight="1">
      <c r="A29" s="49">
        <v>11</v>
      </c>
      <c r="B29" s="110"/>
      <c r="C29" s="113"/>
      <c r="D29" s="115"/>
      <c r="E29" s="62" t="s">
        <v>87</v>
      </c>
      <c r="F29" s="62" t="s">
        <v>88</v>
      </c>
      <c r="G29" s="60" t="s">
        <v>86</v>
      </c>
      <c r="H29" s="61">
        <v>41685</v>
      </c>
      <c r="I29" s="63">
        <v>41728</v>
      </c>
      <c r="J29" s="64" t="s">
        <v>89</v>
      </c>
      <c r="K29" s="69" t="s">
        <v>94</v>
      </c>
      <c r="L29" s="69" t="s">
        <v>94</v>
      </c>
      <c r="M29" s="69" t="s">
        <v>94</v>
      </c>
      <c r="N29" s="87" t="s">
        <v>94</v>
      </c>
      <c r="O29" s="69" t="s">
        <v>94</v>
      </c>
      <c r="P29" s="69" t="s">
        <v>94</v>
      </c>
    </row>
    <row r="30" spans="1:16" ht="235.5" customHeight="1">
      <c r="A30" s="49">
        <v>12</v>
      </c>
      <c r="B30" s="110"/>
      <c r="C30" s="113"/>
      <c r="D30" s="116"/>
      <c r="E30" s="48" t="s">
        <v>79</v>
      </c>
      <c r="F30" s="48" t="s">
        <v>78</v>
      </c>
      <c r="G30" s="53" t="s">
        <v>64</v>
      </c>
      <c r="H30" s="17">
        <v>41654</v>
      </c>
      <c r="I30" s="45">
        <v>41698</v>
      </c>
      <c r="J30" s="46" t="s">
        <v>93</v>
      </c>
      <c r="K30" s="47" t="s">
        <v>98</v>
      </c>
      <c r="L30" s="26" t="s">
        <v>94</v>
      </c>
      <c r="M30" s="26" t="s">
        <v>94</v>
      </c>
      <c r="N30" s="87" t="s">
        <v>94</v>
      </c>
      <c r="O30" s="69" t="s">
        <v>94</v>
      </c>
      <c r="P30" s="69" t="s">
        <v>94</v>
      </c>
    </row>
    <row r="31" spans="1:16" ht="241.5" customHeight="1">
      <c r="A31" s="49">
        <v>13</v>
      </c>
      <c r="B31" s="111"/>
      <c r="C31" s="42" t="s">
        <v>83</v>
      </c>
      <c r="D31" s="42" t="s">
        <v>83</v>
      </c>
      <c r="E31" s="48" t="s">
        <v>80</v>
      </c>
      <c r="F31" s="48" t="s">
        <v>84</v>
      </c>
      <c r="G31" s="53" t="s">
        <v>82</v>
      </c>
      <c r="H31" s="17">
        <v>41654</v>
      </c>
      <c r="I31" s="45">
        <v>41698</v>
      </c>
      <c r="J31" s="46" t="s">
        <v>81</v>
      </c>
      <c r="K31" s="55" t="s">
        <v>106</v>
      </c>
      <c r="L31" s="26" t="s">
        <v>94</v>
      </c>
      <c r="M31" s="26" t="s">
        <v>94</v>
      </c>
      <c r="N31" s="87" t="s">
        <v>94</v>
      </c>
      <c r="O31" s="69" t="s">
        <v>94</v>
      </c>
      <c r="P31" s="69" t="s">
        <v>94</v>
      </c>
    </row>
    <row r="32" spans="1:16" ht="359.25" customHeight="1">
      <c r="A32" s="49">
        <v>14</v>
      </c>
      <c r="B32" s="104" t="s">
        <v>23</v>
      </c>
      <c r="C32" s="42" t="s">
        <v>105</v>
      </c>
      <c r="D32" s="42" t="s">
        <v>105</v>
      </c>
      <c r="E32" s="48" t="s">
        <v>90</v>
      </c>
      <c r="F32" s="48" t="s">
        <v>8</v>
      </c>
      <c r="G32" s="15" t="s">
        <v>91</v>
      </c>
      <c r="H32" s="45">
        <v>41000</v>
      </c>
      <c r="I32" s="45">
        <v>41516</v>
      </c>
      <c r="J32" s="46" t="s">
        <v>10</v>
      </c>
      <c r="K32" s="37" t="s">
        <v>102</v>
      </c>
      <c r="L32" s="26">
        <v>1</v>
      </c>
      <c r="M32" s="82" t="s">
        <v>141</v>
      </c>
      <c r="N32" s="85">
        <v>0.62</v>
      </c>
      <c r="O32" s="78">
        <v>41661</v>
      </c>
      <c r="P32" s="77" t="s">
        <v>127</v>
      </c>
    </row>
    <row r="33" spans="1:16" ht="296.25" customHeight="1">
      <c r="A33" s="18">
        <v>15</v>
      </c>
      <c r="B33" s="105"/>
      <c r="C33" s="107" t="s">
        <v>63</v>
      </c>
      <c r="D33" s="107" t="s">
        <v>63</v>
      </c>
      <c r="E33" s="56" t="s">
        <v>103</v>
      </c>
      <c r="F33" s="56" t="s">
        <v>65</v>
      </c>
      <c r="G33" s="57" t="s">
        <v>64</v>
      </c>
      <c r="H33" s="58">
        <v>41380</v>
      </c>
      <c r="I33" s="58">
        <v>41638</v>
      </c>
      <c r="J33" s="59" t="s">
        <v>30</v>
      </c>
      <c r="K33" s="67" t="s">
        <v>104</v>
      </c>
      <c r="L33" s="68">
        <v>0.4</v>
      </c>
      <c r="M33" s="82" t="s">
        <v>142</v>
      </c>
      <c r="N33" s="85">
        <v>0.2</v>
      </c>
      <c r="O33" s="78">
        <v>41661</v>
      </c>
      <c r="P33" s="77" t="s">
        <v>127</v>
      </c>
    </row>
    <row r="34" spans="1:16" ht="369" customHeight="1">
      <c r="A34" s="18">
        <v>16</v>
      </c>
      <c r="B34" s="106"/>
      <c r="C34" s="108"/>
      <c r="D34" s="108"/>
      <c r="E34" s="56" t="s">
        <v>92</v>
      </c>
      <c r="F34" s="56" t="s">
        <v>77</v>
      </c>
      <c r="G34" s="57" t="s">
        <v>64</v>
      </c>
      <c r="H34" s="58">
        <v>41541</v>
      </c>
      <c r="I34" s="58">
        <v>41638</v>
      </c>
      <c r="J34" s="59" t="s">
        <v>76</v>
      </c>
      <c r="K34" s="53" t="s">
        <v>101</v>
      </c>
      <c r="L34" s="68">
        <v>1</v>
      </c>
      <c r="M34" s="82" t="s">
        <v>143</v>
      </c>
      <c r="N34" s="85">
        <v>1</v>
      </c>
      <c r="O34" s="78">
        <v>41661</v>
      </c>
      <c r="P34" s="77" t="s">
        <v>127</v>
      </c>
    </row>
    <row r="35" spans="7:14" ht="24.75" customHeight="1">
      <c r="G35" s="2"/>
      <c r="H35" s="2"/>
      <c r="K35" s="11"/>
      <c r="L35" s="5">
        <f>SUM(L11:L34)/19*100</f>
        <v>56.56346749226007</v>
      </c>
      <c r="N35" s="84"/>
    </row>
    <row r="36" spans="7:8" ht="30">
      <c r="G36" s="2"/>
      <c r="H36" s="2"/>
    </row>
    <row r="37" spans="7:8" ht="22.5" customHeight="1">
      <c r="G37" s="2"/>
      <c r="H37" s="2"/>
    </row>
    <row r="38" spans="1:8" ht="30">
      <c r="A38" s="118" t="s">
        <v>61</v>
      </c>
      <c r="B38" s="118"/>
      <c r="C38" s="118"/>
      <c r="E38" s="119" t="s">
        <v>27</v>
      </c>
      <c r="F38" s="119"/>
      <c r="G38" s="2"/>
      <c r="H38" s="2"/>
    </row>
    <row r="39" spans="1:8" ht="34.5" customHeight="1">
      <c r="A39" s="118" t="s">
        <v>0</v>
      </c>
      <c r="B39" s="118"/>
      <c r="C39" s="118"/>
      <c r="E39" s="119" t="s">
        <v>31</v>
      </c>
      <c r="F39" s="119"/>
      <c r="G39" s="2"/>
      <c r="H39" s="2"/>
    </row>
    <row r="40" spans="7:8" ht="30">
      <c r="G40" s="2"/>
      <c r="H40" s="2"/>
    </row>
    <row r="41" spans="7:8" ht="30">
      <c r="G41" s="2"/>
      <c r="H41" s="2"/>
    </row>
    <row r="61" ht="30">
      <c r="H61" s="12"/>
    </row>
  </sheetData>
  <sheetProtection/>
  <mergeCells count="38">
    <mergeCell ref="E38:F38"/>
    <mergeCell ref="A38:C38"/>
    <mergeCell ref="A23:A25"/>
    <mergeCell ref="E11:E16"/>
    <mergeCell ref="F11:F16"/>
    <mergeCell ref="J24:J25"/>
    <mergeCell ref="A27:A28"/>
    <mergeCell ref="G21:G22"/>
    <mergeCell ref="D21:D22"/>
    <mergeCell ref="C21:C22"/>
    <mergeCell ref="A6:P6"/>
    <mergeCell ref="A11:A16"/>
    <mergeCell ref="A39:C39"/>
    <mergeCell ref="E39:F39"/>
    <mergeCell ref="F21:F22"/>
    <mergeCell ref="E23:E25"/>
    <mergeCell ref="B11:B22"/>
    <mergeCell ref="E27:E28"/>
    <mergeCell ref="G23:G25"/>
    <mergeCell ref="D23:D25"/>
    <mergeCell ref="C11:C20"/>
    <mergeCell ref="D11:D20"/>
    <mergeCell ref="B32:B34"/>
    <mergeCell ref="C33:C34"/>
    <mergeCell ref="D33:D34"/>
    <mergeCell ref="B23:B31"/>
    <mergeCell ref="C23:C30"/>
    <mergeCell ref="D27:D30"/>
    <mergeCell ref="A7:P7"/>
    <mergeCell ref="A8:P8"/>
    <mergeCell ref="E1:P1"/>
    <mergeCell ref="E2:P2"/>
    <mergeCell ref="I4:P4"/>
    <mergeCell ref="A9:P9"/>
    <mergeCell ref="A1:D3"/>
    <mergeCell ref="A4:D4"/>
    <mergeCell ref="E4:H4"/>
    <mergeCell ref="A5:P5"/>
  </mergeCells>
  <printOptions horizontalCentered="1"/>
  <pageMargins left="0.2362204724409449" right="0.2362204724409449" top="0.7480314960629921" bottom="0.7480314960629921" header="0.31496062992125984" footer="0.31496062992125984"/>
  <pageSetup horizontalDpi="600" verticalDpi="600" orientation="landscape" paperSize="14" scale="19" r:id="rId2"/>
  <rowBreaks count="4" manualBreakCount="4">
    <brk id="16" max="15" man="1"/>
    <brk id="21" max="15" man="1"/>
    <brk id="28" max="15" man="1"/>
    <brk id="41"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2014-01-23T20:43:14Z</cp:lastPrinted>
  <dcterms:created xsi:type="dcterms:W3CDTF">2009-02-25T15:23:24Z</dcterms:created>
  <dcterms:modified xsi:type="dcterms:W3CDTF">2014-01-27T13:09:04Z</dcterms:modified>
  <cp:category/>
  <cp:version/>
  <cp:contentType/>
  <cp:contentStatus/>
</cp:coreProperties>
</file>